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0" windowWidth="12120" windowHeight="11160" activeTab="4"/>
  </bookViews>
  <sheets>
    <sheet name="SRV" sheetId="1" r:id="rId1"/>
    <sheet name="+komentář" sheetId="2" r:id="rId2"/>
    <sheet name="komentář" sheetId="3" r:id="rId3"/>
    <sheet name="2021+koment." sheetId="4" r:id="rId4"/>
    <sheet name="Kapitál. výdaje" sheetId="5" r:id="rId5"/>
  </sheets>
  <definedNames/>
  <calcPr fullCalcOnLoad="1"/>
</workbook>
</file>

<file path=xl/sharedStrings.xml><?xml version="1.0" encoding="utf-8"?>
<sst xmlns="http://schemas.openxmlformats.org/spreadsheetml/2006/main" count="193" uniqueCount="73">
  <si>
    <t>Věcný obsah</t>
  </si>
  <si>
    <t>tis. Kč</t>
  </si>
  <si>
    <t xml:space="preserve">Náklady: </t>
  </si>
  <si>
    <t>Spotřeba materiálu</t>
  </si>
  <si>
    <t>Spotřeba potravin</t>
  </si>
  <si>
    <t>Ostatní služby</t>
  </si>
  <si>
    <t>Náklady celkem:</t>
  </si>
  <si>
    <t>Výnosy:</t>
  </si>
  <si>
    <t>Úroky</t>
  </si>
  <si>
    <t>Výnosy celkem:</t>
  </si>
  <si>
    <t>elektrická energie</t>
  </si>
  <si>
    <t>voda</t>
  </si>
  <si>
    <t>pára</t>
  </si>
  <si>
    <t>plyn</t>
  </si>
  <si>
    <t>Spotřeba energie</t>
  </si>
  <si>
    <t>Opravy a udržování</t>
  </si>
  <si>
    <t>Zákonné sociální pojištění</t>
  </si>
  <si>
    <t>Ostatní osobní náklady</t>
  </si>
  <si>
    <t>Celkem</t>
  </si>
  <si>
    <t>Hlavní činnost</t>
  </si>
  <si>
    <t xml:space="preserve">Zákonné sociální náklady </t>
  </si>
  <si>
    <t>Náklady z drobného dlouhodobého majetku</t>
  </si>
  <si>
    <t>Jiné sociální pojištění</t>
  </si>
  <si>
    <t>Odpisy dlouhodobého majetku</t>
  </si>
  <si>
    <t>Ostatní náklady</t>
  </si>
  <si>
    <t>Výnosy z pronájmu</t>
  </si>
  <si>
    <t>Čerpání fondů - použití rezervního fondu</t>
  </si>
  <si>
    <t>Ostatní výnosy</t>
  </si>
  <si>
    <t>Mzdy a náhrady za dočas. pracovní neschopnost</t>
  </si>
  <si>
    <t>Výnosy z prodeje služeb - stravné</t>
  </si>
  <si>
    <t>Výnosy z prodeje služeb - poplatky ŠD, MŠ</t>
  </si>
  <si>
    <t>Výnosy odpovídající výši odpisů dl.majetku pořízeného zcela nebo zčásti z invest.transferu</t>
  </si>
  <si>
    <t>Čerpání fondů - použití fondu investic</t>
  </si>
  <si>
    <t>návrh rozpočtu 2018</t>
  </si>
  <si>
    <t>výhled na rok 2019</t>
  </si>
  <si>
    <t>výhled na rok 2020</t>
  </si>
  <si>
    <t>výhled na rok 2021</t>
  </si>
  <si>
    <t>Příspěvek na provoz (náklady - výnosy)</t>
  </si>
  <si>
    <t>DPČ</t>
  </si>
  <si>
    <r>
      <rPr>
        <b/>
        <sz val="10"/>
        <rFont val="Arial CE"/>
        <family val="0"/>
      </rPr>
      <t xml:space="preserve">STŘEDNĚDOBÝ ROZPOČTOVÝ VÝHLED NA ROKY 2019 - 2021 </t>
    </r>
    <r>
      <rPr>
        <sz val="10"/>
        <rFont val="Arial CE"/>
        <family val="0"/>
      </rPr>
      <t xml:space="preserve"> </t>
    </r>
  </si>
  <si>
    <t>razítko</t>
  </si>
  <si>
    <t>SRV</t>
  </si>
  <si>
    <t>Komentář</t>
  </si>
  <si>
    <r>
      <t xml:space="preserve">                                   </t>
    </r>
    <r>
      <rPr>
        <b/>
        <sz val="10"/>
        <rFont val="Arial CE"/>
        <family val="0"/>
      </rPr>
      <t xml:space="preserve">STŘEDNĚDOBÝ ROZPOČTOVÝ VÝHLED NA ROK  2019 </t>
    </r>
    <r>
      <rPr>
        <sz val="10"/>
        <rFont val="Arial CE"/>
        <family val="0"/>
      </rPr>
      <t xml:space="preserve"> </t>
    </r>
  </si>
  <si>
    <r>
      <t xml:space="preserve">                                   </t>
    </r>
    <r>
      <rPr>
        <b/>
        <sz val="10"/>
        <rFont val="Arial CE"/>
        <family val="0"/>
      </rPr>
      <t xml:space="preserve">STŘEDNĚDOBÝ ROZPOČTOVÝ VÝHLED NA ROK  2020 </t>
    </r>
    <r>
      <rPr>
        <sz val="10"/>
        <rFont val="Arial CE"/>
        <family val="0"/>
      </rPr>
      <t xml:space="preserve"> </t>
    </r>
  </si>
  <si>
    <r>
      <t xml:space="preserve">                                   </t>
    </r>
    <r>
      <rPr>
        <b/>
        <sz val="10"/>
        <rFont val="Arial CE"/>
        <family val="0"/>
      </rPr>
      <t xml:space="preserve">STŘEDNĚDOBÝ ROZPOČTOVÝ VÝHLED NA ROK  2021 </t>
    </r>
    <r>
      <rPr>
        <sz val="10"/>
        <rFont val="Arial CE"/>
        <family val="0"/>
      </rPr>
      <t xml:space="preserve"> </t>
    </r>
  </si>
  <si>
    <t>Mzdy a náhrady za dočas. pracov. neschopnost</t>
  </si>
  <si>
    <t>OM:</t>
  </si>
  <si>
    <t xml:space="preserve">Název PO: </t>
  </si>
  <si>
    <t>Název PO:</t>
  </si>
  <si>
    <t xml:space="preserve">OM: </t>
  </si>
  <si>
    <t xml:space="preserve">         Výhled 2019</t>
  </si>
  <si>
    <t xml:space="preserve">stavební </t>
  </si>
  <si>
    <t>strojní</t>
  </si>
  <si>
    <t xml:space="preserve">     Výhled 2020</t>
  </si>
  <si>
    <t xml:space="preserve">     Výhled 2021</t>
  </si>
  <si>
    <t xml:space="preserve">Komentář k r. 2019 </t>
  </si>
  <si>
    <t xml:space="preserve">Komentář k r. 2020 </t>
  </si>
  <si>
    <t xml:space="preserve">Komentář k r. 2021 </t>
  </si>
  <si>
    <r>
      <rPr>
        <b/>
        <sz val="10"/>
        <rFont val="Arial CE"/>
        <family val="0"/>
      </rPr>
      <t xml:space="preserve">STŘEDNĚDOBÝ ROZPOČTOVÝ VÝHLED NA ROKY 2019 - 2021 - KAPITÁLOVÉ VÝDAJE </t>
    </r>
    <r>
      <rPr>
        <sz val="10"/>
        <rFont val="Arial CE"/>
        <family val="0"/>
      </rPr>
      <t xml:space="preserve"> </t>
    </r>
  </si>
  <si>
    <t>Kapitálové výdaje od zřizovatele  (tis Kč)</t>
  </si>
  <si>
    <t>podpis ředitelky/le</t>
  </si>
  <si>
    <t>Rozpočty bez mimořádných změn</t>
  </si>
  <si>
    <t xml:space="preserve">Stavební investice - automatické vstupní dveře. Stále otevřené dveře zvyšují spotřebu tepla. Dětem i personálu je </t>
  </si>
  <si>
    <t>při stravování zima.</t>
  </si>
  <si>
    <t>Stavební investice - oprava výtahu. Stávající výtah neodpovídá normám EU.</t>
  </si>
  <si>
    <t>Strojní investice - pořízení míchací pánve a fritézy. Stávající zařízení je v provozu již 16 let a opravy</t>
  </si>
  <si>
    <t>Stavební investice - oprava vodovodního řádu ve Školní jídelně.</t>
  </si>
  <si>
    <t>Strojní investice - pořízení Robot RE, elektrický kotel o objemu 100l a konvektomat.</t>
  </si>
  <si>
    <t xml:space="preserve">Doba užívání je delší než </t>
  </si>
  <si>
    <t>8 let, díky neustálému provozu dochází k  velkému opotřebení.</t>
  </si>
  <si>
    <t xml:space="preserve">Strojní investice- pořízení tlakové pánve a elektrického kotle. Stávající zařízení je v provozu již 16 let a opravy </t>
  </si>
  <si>
    <t>tohoto zařízení jsou ekonomicky nevýhodné.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</si>
</sst>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_-* #,##0\ _K_č_-;\-* #,##0\ _K_č_-;_-* &quot;-&quot;??\ _K_č_-;_-@_-"/>
    <numFmt numFmtId="167" formatCode="#,##0.000"/>
    <numFmt numFmtId="168" formatCode="[$-405]d\.\ mmmm\ yyyy"/>
    <numFmt numFmtId="169" formatCode="[$-405]dddd\ d\.\ mmmm\ yyyy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4" fontId="5" fillId="0" borderId="21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8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9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0" fillId="0" borderId="29" xfId="0" applyNumberFormat="1" applyBorder="1" applyAlignment="1">
      <alignment/>
    </xf>
    <xf numFmtId="4" fontId="7" fillId="0" borderId="31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4" fillId="0" borderId="11" xfId="0" applyFont="1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0" fontId="3" fillId="0" borderId="29" xfId="0" applyFont="1" applyBorder="1" applyAlignment="1">
      <alignment wrapText="1"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36.25390625" style="0" customWidth="1"/>
    <col min="2" max="2" width="10.75390625" style="0" customWidth="1"/>
    <col min="3" max="3" width="10.25390625" style="0" customWidth="1"/>
    <col min="4" max="4" width="8.125" style="0" customWidth="1"/>
    <col min="5" max="5" width="10.00390625" style="0" customWidth="1"/>
    <col min="6" max="6" width="9.75390625" style="0" customWidth="1"/>
    <col min="7" max="7" width="8.375" style="0" customWidth="1"/>
    <col min="8" max="8" width="10.25390625" style="0" customWidth="1"/>
    <col min="9" max="9" width="9.875" style="0" customWidth="1"/>
    <col min="10" max="10" width="8.25390625" style="0" customWidth="1"/>
    <col min="11" max="11" width="10.00390625" style="0" customWidth="1"/>
  </cols>
  <sheetData>
    <row r="1" spans="1:10" ht="15.75" thickBot="1">
      <c r="A1" t="s">
        <v>48</v>
      </c>
      <c r="B1" s="15" t="s">
        <v>39</v>
      </c>
      <c r="C1" s="16"/>
      <c r="D1" s="12"/>
      <c r="J1" t="s">
        <v>47</v>
      </c>
    </row>
    <row r="2" spans="1:11" ht="45">
      <c r="A2" s="84" t="s">
        <v>0</v>
      </c>
      <c r="B2" s="27" t="s">
        <v>33</v>
      </c>
      <c r="C2" s="87" t="s">
        <v>34</v>
      </c>
      <c r="D2" s="87"/>
      <c r="E2" s="88"/>
      <c r="F2" s="87" t="s">
        <v>35</v>
      </c>
      <c r="G2" s="87"/>
      <c r="H2" s="88"/>
      <c r="I2" s="87" t="s">
        <v>36</v>
      </c>
      <c r="J2" s="87"/>
      <c r="K2" s="88"/>
    </row>
    <row r="3" spans="1:11" ht="22.5">
      <c r="A3" s="85"/>
      <c r="B3" s="28" t="s">
        <v>18</v>
      </c>
      <c r="C3" s="2" t="s">
        <v>19</v>
      </c>
      <c r="D3" s="3" t="s">
        <v>38</v>
      </c>
      <c r="E3" s="4" t="s">
        <v>18</v>
      </c>
      <c r="F3" s="2" t="s">
        <v>19</v>
      </c>
      <c r="G3" s="3" t="s">
        <v>38</v>
      </c>
      <c r="H3" s="4" t="s">
        <v>18</v>
      </c>
      <c r="I3" s="2" t="s">
        <v>19</v>
      </c>
      <c r="J3" s="3" t="s">
        <v>38</v>
      </c>
      <c r="K3" s="4" t="s">
        <v>18</v>
      </c>
    </row>
    <row r="4" spans="1:11" ht="13.5" thickBot="1">
      <c r="A4" s="86"/>
      <c r="B4" s="29" t="s">
        <v>1</v>
      </c>
      <c r="C4" s="5" t="s">
        <v>1</v>
      </c>
      <c r="D4" s="6" t="s">
        <v>1</v>
      </c>
      <c r="E4" s="7" t="s">
        <v>1</v>
      </c>
      <c r="F4" s="5" t="s">
        <v>1</v>
      </c>
      <c r="G4" s="6" t="s">
        <v>1</v>
      </c>
      <c r="H4" s="7" t="s">
        <v>1</v>
      </c>
      <c r="I4" s="5" t="s">
        <v>1</v>
      </c>
      <c r="J4" s="6" t="s">
        <v>1</v>
      </c>
      <c r="K4" s="7" t="s">
        <v>1</v>
      </c>
    </row>
    <row r="5" spans="1:11" ht="12.75">
      <c r="A5" s="22" t="s">
        <v>2</v>
      </c>
      <c r="B5" s="30"/>
      <c r="C5" s="17"/>
      <c r="D5" s="18"/>
      <c r="E5" s="9"/>
      <c r="F5" s="17"/>
      <c r="G5" s="18"/>
      <c r="H5" s="9"/>
      <c r="I5" s="17"/>
      <c r="J5" s="18"/>
      <c r="K5" s="9"/>
    </row>
    <row r="6" spans="1:11" ht="12.75">
      <c r="A6" s="23" t="s">
        <v>3</v>
      </c>
      <c r="B6" s="31">
        <v>550</v>
      </c>
      <c r="C6" s="45">
        <v>570</v>
      </c>
      <c r="D6" s="46">
        <v>30</v>
      </c>
      <c r="E6" s="47">
        <v>600</v>
      </c>
      <c r="F6" s="45">
        <v>590</v>
      </c>
      <c r="G6" s="46">
        <v>30</v>
      </c>
      <c r="H6" s="47">
        <v>620</v>
      </c>
      <c r="I6" s="45">
        <v>620</v>
      </c>
      <c r="J6" s="46">
        <v>30</v>
      </c>
      <c r="K6" s="47">
        <v>650</v>
      </c>
    </row>
    <row r="7" spans="1:11" ht="12.75">
      <c r="A7" s="23" t="s">
        <v>4</v>
      </c>
      <c r="B7" s="31">
        <v>9000</v>
      </c>
      <c r="C7" s="45">
        <v>8800</v>
      </c>
      <c r="D7" s="46">
        <v>400</v>
      </c>
      <c r="E7" s="47">
        <v>9200</v>
      </c>
      <c r="F7" s="45">
        <v>8900</v>
      </c>
      <c r="G7" s="46">
        <v>400</v>
      </c>
      <c r="H7" s="47">
        <v>9300</v>
      </c>
      <c r="I7" s="45">
        <v>9100</v>
      </c>
      <c r="J7" s="46">
        <v>400</v>
      </c>
      <c r="K7" s="47">
        <v>9500</v>
      </c>
    </row>
    <row r="8" spans="1:11" ht="12.75">
      <c r="A8" s="23" t="s">
        <v>14</v>
      </c>
      <c r="B8" s="31">
        <v>750</v>
      </c>
      <c r="C8" s="45">
        <v>750</v>
      </c>
      <c r="D8" s="46">
        <v>50</v>
      </c>
      <c r="E8" s="47">
        <v>800</v>
      </c>
      <c r="F8" s="45">
        <v>750</v>
      </c>
      <c r="G8" s="46">
        <v>50</v>
      </c>
      <c r="H8" s="47">
        <v>800</v>
      </c>
      <c r="I8" s="45">
        <v>780</v>
      </c>
      <c r="J8" s="46">
        <v>50</v>
      </c>
      <c r="K8" s="47">
        <v>830</v>
      </c>
    </row>
    <row r="9" spans="1:11" ht="12.75">
      <c r="A9" s="23" t="s">
        <v>15</v>
      </c>
      <c r="B9" s="31">
        <v>1250</v>
      </c>
      <c r="C9" s="45">
        <v>510</v>
      </c>
      <c r="D9" s="46">
        <v>40</v>
      </c>
      <c r="E9" s="47">
        <v>550</v>
      </c>
      <c r="F9" s="45">
        <v>560</v>
      </c>
      <c r="G9" s="46">
        <v>40</v>
      </c>
      <c r="H9" s="47">
        <v>600</v>
      </c>
      <c r="I9" s="45">
        <v>560</v>
      </c>
      <c r="J9" s="46">
        <v>40</v>
      </c>
      <c r="K9" s="47">
        <v>600</v>
      </c>
    </row>
    <row r="10" spans="1:11" ht="12.75">
      <c r="A10" s="23" t="s">
        <v>5</v>
      </c>
      <c r="B10" s="31">
        <v>500</v>
      </c>
      <c r="C10" s="45">
        <v>530</v>
      </c>
      <c r="D10" s="46">
        <v>10</v>
      </c>
      <c r="E10" s="47">
        <v>540</v>
      </c>
      <c r="F10" s="45">
        <v>530</v>
      </c>
      <c r="G10" s="46">
        <v>10</v>
      </c>
      <c r="H10" s="47">
        <v>540</v>
      </c>
      <c r="I10" s="45">
        <v>570</v>
      </c>
      <c r="J10" s="46">
        <v>10</v>
      </c>
      <c r="K10" s="47">
        <v>580</v>
      </c>
    </row>
    <row r="11" spans="1:11" ht="12.75">
      <c r="A11" s="24" t="s">
        <v>46</v>
      </c>
      <c r="B11" s="31">
        <v>500</v>
      </c>
      <c r="C11" s="45">
        <v>100</v>
      </c>
      <c r="D11" s="46">
        <v>430</v>
      </c>
      <c r="E11" s="47">
        <v>530</v>
      </c>
      <c r="F11" s="45">
        <v>120</v>
      </c>
      <c r="G11" s="46">
        <v>430</v>
      </c>
      <c r="H11" s="47">
        <v>550</v>
      </c>
      <c r="I11" s="45">
        <v>170</v>
      </c>
      <c r="J11" s="46">
        <v>430</v>
      </c>
      <c r="K11" s="47">
        <v>600</v>
      </c>
    </row>
    <row r="12" spans="1:11" ht="12.75">
      <c r="A12" s="23" t="s">
        <v>17</v>
      </c>
      <c r="B12" s="31">
        <v>8</v>
      </c>
      <c r="C12" s="45">
        <v>8</v>
      </c>
      <c r="D12" s="46">
        <v>0</v>
      </c>
      <c r="E12" s="47">
        <v>8</v>
      </c>
      <c r="F12" s="45">
        <v>8</v>
      </c>
      <c r="G12" s="46">
        <v>0</v>
      </c>
      <c r="H12" s="47">
        <v>8</v>
      </c>
      <c r="I12" s="45">
        <v>8</v>
      </c>
      <c r="J12" s="46">
        <v>0</v>
      </c>
      <c r="K12" s="47">
        <v>8</v>
      </c>
    </row>
    <row r="13" spans="1:11" ht="12.75">
      <c r="A13" s="23" t="s">
        <v>16</v>
      </c>
      <c r="B13" s="31">
        <v>160</v>
      </c>
      <c r="C13" s="45">
        <v>40</v>
      </c>
      <c r="D13" s="46">
        <v>120</v>
      </c>
      <c r="E13" s="47">
        <v>160</v>
      </c>
      <c r="F13" s="45">
        <v>40</v>
      </c>
      <c r="G13" s="46">
        <v>120</v>
      </c>
      <c r="H13" s="47">
        <v>160</v>
      </c>
      <c r="I13" s="45">
        <v>50</v>
      </c>
      <c r="J13" s="46">
        <v>120</v>
      </c>
      <c r="K13" s="47">
        <v>170</v>
      </c>
    </row>
    <row r="14" spans="1:11" ht="12.75">
      <c r="A14" s="23" t="s">
        <v>22</v>
      </c>
      <c r="B14" s="31">
        <v>2</v>
      </c>
      <c r="C14" s="45">
        <v>0</v>
      </c>
      <c r="D14" s="46">
        <v>2</v>
      </c>
      <c r="E14" s="47">
        <v>2</v>
      </c>
      <c r="F14" s="45">
        <v>0</v>
      </c>
      <c r="G14" s="46">
        <v>2</v>
      </c>
      <c r="H14" s="47">
        <v>2</v>
      </c>
      <c r="I14" s="45">
        <v>0</v>
      </c>
      <c r="J14" s="46">
        <v>2</v>
      </c>
      <c r="K14" s="47">
        <v>2</v>
      </c>
    </row>
    <row r="15" spans="1:11" ht="12.75">
      <c r="A15" s="23" t="s">
        <v>20</v>
      </c>
      <c r="B15" s="31">
        <v>5</v>
      </c>
      <c r="C15" s="45">
        <v>1</v>
      </c>
      <c r="D15" s="46">
        <v>4</v>
      </c>
      <c r="E15" s="47">
        <v>5</v>
      </c>
      <c r="F15" s="45">
        <v>1</v>
      </c>
      <c r="G15" s="46">
        <v>4</v>
      </c>
      <c r="H15" s="47">
        <v>5</v>
      </c>
      <c r="I15" s="45">
        <v>1</v>
      </c>
      <c r="J15" s="46">
        <v>4</v>
      </c>
      <c r="K15" s="47">
        <v>5</v>
      </c>
    </row>
    <row r="16" spans="1:11" ht="12.75">
      <c r="A16" s="23" t="s">
        <v>23</v>
      </c>
      <c r="B16" s="31">
        <v>584</v>
      </c>
      <c r="C16" s="45">
        <v>680</v>
      </c>
      <c r="D16" s="46">
        <v>20</v>
      </c>
      <c r="E16" s="47">
        <v>700</v>
      </c>
      <c r="F16" s="45">
        <v>680</v>
      </c>
      <c r="G16" s="46">
        <v>20</v>
      </c>
      <c r="H16" s="47">
        <v>700</v>
      </c>
      <c r="I16" s="45">
        <v>780</v>
      </c>
      <c r="J16" s="46">
        <v>20</v>
      </c>
      <c r="K16" s="47">
        <v>800</v>
      </c>
    </row>
    <row r="17" spans="1:11" ht="12.75">
      <c r="A17" s="23" t="s">
        <v>21</v>
      </c>
      <c r="B17" s="31">
        <v>150</v>
      </c>
      <c r="C17" s="45">
        <v>120</v>
      </c>
      <c r="D17" s="46">
        <v>30</v>
      </c>
      <c r="E17" s="47">
        <v>150</v>
      </c>
      <c r="F17" s="45">
        <v>120</v>
      </c>
      <c r="G17" s="46">
        <v>30</v>
      </c>
      <c r="H17" s="47">
        <v>150</v>
      </c>
      <c r="I17" s="45">
        <v>120</v>
      </c>
      <c r="J17" s="46">
        <v>30</v>
      </c>
      <c r="K17" s="47">
        <v>150</v>
      </c>
    </row>
    <row r="18" spans="1:11" ht="12.75">
      <c r="A18" s="23" t="s">
        <v>24</v>
      </c>
      <c r="B18" s="31">
        <v>1316</v>
      </c>
      <c r="C18" s="45">
        <v>1250</v>
      </c>
      <c r="D18" s="46">
        <v>50</v>
      </c>
      <c r="E18" s="47">
        <v>1300</v>
      </c>
      <c r="F18" s="45">
        <v>1350</v>
      </c>
      <c r="G18" s="46">
        <v>50</v>
      </c>
      <c r="H18" s="47">
        <v>1400</v>
      </c>
      <c r="I18" s="45">
        <v>1450</v>
      </c>
      <c r="J18" s="46">
        <v>50</v>
      </c>
      <c r="K18" s="47">
        <v>1500</v>
      </c>
    </row>
    <row r="19" spans="1:11" ht="12.75">
      <c r="A19" s="25" t="s">
        <v>6</v>
      </c>
      <c r="B19" s="31">
        <f aca="true" t="shared" si="0" ref="B19:K19">SUM(B6:B18)</f>
        <v>14775</v>
      </c>
      <c r="C19" s="45">
        <f t="shared" si="0"/>
        <v>13359</v>
      </c>
      <c r="D19" s="46">
        <f t="shared" si="0"/>
        <v>1186</v>
      </c>
      <c r="E19" s="47">
        <f t="shared" si="0"/>
        <v>14545</v>
      </c>
      <c r="F19" s="45">
        <f t="shared" si="0"/>
        <v>13649</v>
      </c>
      <c r="G19" s="46">
        <f t="shared" si="0"/>
        <v>1186</v>
      </c>
      <c r="H19" s="47">
        <f t="shared" si="0"/>
        <v>14835</v>
      </c>
      <c r="I19" s="45">
        <f t="shared" si="0"/>
        <v>14209</v>
      </c>
      <c r="J19" s="46">
        <f t="shared" si="0"/>
        <v>1186</v>
      </c>
      <c r="K19" s="47">
        <f t="shared" si="0"/>
        <v>15395</v>
      </c>
    </row>
    <row r="20" spans="1:11" ht="12.75">
      <c r="A20" s="25" t="s">
        <v>7</v>
      </c>
      <c r="B20" s="32"/>
      <c r="C20" s="19"/>
      <c r="D20" s="8"/>
      <c r="E20" s="20"/>
      <c r="F20" s="19"/>
      <c r="G20" s="8"/>
      <c r="H20" s="20"/>
      <c r="I20" s="19"/>
      <c r="J20" s="8"/>
      <c r="K20" s="20"/>
    </row>
    <row r="21" spans="1:11" ht="12.75">
      <c r="A21" s="23" t="s">
        <v>29</v>
      </c>
      <c r="B21" s="31">
        <v>10000</v>
      </c>
      <c r="C21" s="46">
        <v>9600</v>
      </c>
      <c r="D21" s="46">
        <v>400</v>
      </c>
      <c r="E21" s="47">
        <v>10000</v>
      </c>
      <c r="F21" s="45">
        <v>9800</v>
      </c>
      <c r="G21" s="46">
        <v>400</v>
      </c>
      <c r="H21" s="47">
        <v>10200</v>
      </c>
      <c r="I21" s="46">
        <v>10100</v>
      </c>
      <c r="J21" s="46">
        <v>400</v>
      </c>
      <c r="K21" s="47">
        <v>10500</v>
      </c>
    </row>
    <row r="22" spans="1:11" ht="12.75">
      <c r="A22" s="23" t="s">
        <v>30</v>
      </c>
      <c r="B22" s="31"/>
      <c r="C22" s="46">
        <v>0</v>
      </c>
      <c r="D22" s="46">
        <v>0</v>
      </c>
      <c r="E22" s="47">
        <f aca="true" t="shared" si="1" ref="E22:E28">C22+D22</f>
        <v>0</v>
      </c>
      <c r="F22" s="45">
        <v>0</v>
      </c>
      <c r="G22" s="46">
        <v>0</v>
      </c>
      <c r="H22" s="47">
        <f aca="true" t="shared" si="2" ref="H22:H28">F22+G22</f>
        <v>0</v>
      </c>
      <c r="I22" s="46">
        <v>0</v>
      </c>
      <c r="J22" s="46">
        <v>0</v>
      </c>
      <c r="K22" s="47">
        <f aca="true" t="shared" si="3" ref="K22:K28">I22+J22</f>
        <v>0</v>
      </c>
    </row>
    <row r="23" spans="1:11" ht="12.75">
      <c r="A23" s="23" t="s">
        <v>25</v>
      </c>
      <c r="B23" s="31"/>
      <c r="C23" s="46">
        <v>0</v>
      </c>
      <c r="D23" s="46">
        <v>0</v>
      </c>
      <c r="E23" s="47">
        <f t="shared" si="1"/>
        <v>0</v>
      </c>
      <c r="F23" s="45">
        <v>0</v>
      </c>
      <c r="G23" s="46">
        <v>0</v>
      </c>
      <c r="H23" s="47">
        <f t="shared" si="2"/>
        <v>0</v>
      </c>
      <c r="I23" s="46">
        <v>0</v>
      </c>
      <c r="J23" s="46">
        <v>0</v>
      </c>
      <c r="K23" s="47">
        <f t="shared" si="3"/>
        <v>0</v>
      </c>
    </row>
    <row r="24" spans="1:11" ht="12.75">
      <c r="A24" s="23" t="s">
        <v>32</v>
      </c>
      <c r="B24" s="31">
        <v>550</v>
      </c>
      <c r="C24" s="46">
        <v>500</v>
      </c>
      <c r="D24" s="46">
        <v>0</v>
      </c>
      <c r="E24" s="47">
        <v>500</v>
      </c>
      <c r="F24" s="45">
        <v>500</v>
      </c>
      <c r="G24" s="46">
        <v>0</v>
      </c>
      <c r="H24" s="47">
        <v>500</v>
      </c>
      <c r="I24" s="46">
        <v>550</v>
      </c>
      <c r="J24" s="46">
        <v>0</v>
      </c>
      <c r="K24" s="47">
        <v>550</v>
      </c>
    </row>
    <row r="25" spans="1:11" ht="12.75">
      <c r="A25" s="23" t="s">
        <v>26</v>
      </c>
      <c r="B25" s="31"/>
      <c r="C25" s="46">
        <v>0</v>
      </c>
      <c r="D25" s="46">
        <v>0</v>
      </c>
      <c r="E25" s="47">
        <f t="shared" si="1"/>
        <v>0</v>
      </c>
      <c r="F25" s="45">
        <v>0</v>
      </c>
      <c r="G25" s="46">
        <v>0</v>
      </c>
      <c r="H25" s="47">
        <f t="shared" si="2"/>
        <v>0</v>
      </c>
      <c r="I25" s="46">
        <v>0</v>
      </c>
      <c r="J25" s="46">
        <v>0</v>
      </c>
      <c r="K25" s="47">
        <f t="shared" si="3"/>
        <v>0</v>
      </c>
    </row>
    <row r="26" spans="1:11" ht="12.75">
      <c r="A26" s="23" t="s">
        <v>8</v>
      </c>
      <c r="B26" s="31">
        <v>1</v>
      </c>
      <c r="C26" s="46">
        <v>1</v>
      </c>
      <c r="D26" s="46">
        <v>0</v>
      </c>
      <c r="E26" s="47">
        <v>1</v>
      </c>
      <c r="F26" s="45">
        <v>1</v>
      </c>
      <c r="G26" s="46">
        <v>0</v>
      </c>
      <c r="H26" s="47">
        <v>1</v>
      </c>
      <c r="I26" s="46">
        <v>1</v>
      </c>
      <c r="J26" s="46">
        <v>0</v>
      </c>
      <c r="K26" s="47">
        <v>1</v>
      </c>
    </row>
    <row r="27" spans="1:11" ht="12.75">
      <c r="A27" s="23" t="s">
        <v>27</v>
      </c>
      <c r="B27" s="31">
        <v>2850</v>
      </c>
      <c r="C27" s="46">
        <v>2100</v>
      </c>
      <c r="D27" s="46">
        <v>800</v>
      </c>
      <c r="E27" s="47">
        <v>2900</v>
      </c>
      <c r="F27" s="45">
        <v>2150</v>
      </c>
      <c r="G27" s="46">
        <v>800</v>
      </c>
      <c r="H27" s="47">
        <v>2950</v>
      </c>
      <c r="I27" s="46">
        <v>2250</v>
      </c>
      <c r="J27" s="46">
        <v>800</v>
      </c>
      <c r="K27" s="47">
        <v>3050</v>
      </c>
    </row>
    <row r="28" spans="1:11" ht="36.75" customHeight="1">
      <c r="A28" s="26" t="s">
        <v>31</v>
      </c>
      <c r="B28" s="31"/>
      <c r="C28" s="46">
        <v>0</v>
      </c>
      <c r="D28" s="46">
        <v>0</v>
      </c>
      <c r="E28" s="47">
        <f t="shared" si="1"/>
        <v>0</v>
      </c>
      <c r="F28" s="45">
        <v>0</v>
      </c>
      <c r="G28" s="46">
        <v>0</v>
      </c>
      <c r="H28" s="47">
        <f t="shared" si="2"/>
        <v>0</v>
      </c>
      <c r="I28" s="46">
        <v>0</v>
      </c>
      <c r="J28" s="46">
        <v>0</v>
      </c>
      <c r="K28" s="47">
        <f t="shared" si="3"/>
        <v>0</v>
      </c>
    </row>
    <row r="29" spans="1:11" ht="12.75">
      <c r="A29" s="25" t="s">
        <v>9</v>
      </c>
      <c r="B29" s="31">
        <f aca="true" t="shared" si="4" ref="B29:K29">SUM(B21:B28)</f>
        <v>13401</v>
      </c>
      <c r="C29" s="46">
        <f>SUM(C21:C28)</f>
        <v>12201</v>
      </c>
      <c r="D29" s="46">
        <f t="shared" si="4"/>
        <v>1200</v>
      </c>
      <c r="E29" s="47">
        <f t="shared" si="4"/>
        <v>13401</v>
      </c>
      <c r="F29" s="45">
        <f t="shared" si="4"/>
        <v>12451</v>
      </c>
      <c r="G29" s="46">
        <f t="shared" si="4"/>
        <v>1200</v>
      </c>
      <c r="H29" s="47">
        <f t="shared" si="4"/>
        <v>13651</v>
      </c>
      <c r="I29" s="46">
        <f t="shared" si="4"/>
        <v>12901</v>
      </c>
      <c r="J29" s="46">
        <f t="shared" si="4"/>
        <v>1200</v>
      </c>
      <c r="K29" s="47">
        <f t="shared" si="4"/>
        <v>14101</v>
      </c>
    </row>
    <row r="30" spans="1:11" ht="16.5" thickBot="1">
      <c r="A30" s="34" t="s">
        <v>37</v>
      </c>
      <c r="B30" s="33">
        <f>B19-B29</f>
        <v>1374</v>
      </c>
      <c r="C30" s="48">
        <f>C19-C29</f>
        <v>1158</v>
      </c>
      <c r="D30" s="49">
        <v>-14</v>
      </c>
      <c r="E30" s="50">
        <f>SUM(E19-E29)</f>
        <v>1144</v>
      </c>
      <c r="F30" s="82">
        <v>1198</v>
      </c>
      <c r="G30" s="49">
        <v>-14</v>
      </c>
      <c r="H30" s="50">
        <f>SUM(H19-H29)</f>
        <v>1184</v>
      </c>
      <c r="I30" s="48">
        <f>I19-I29</f>
        <v>1308</v>
      </c>
      <c r="J30" s="49">
        <v>-14</v>
      </c>
      <c r="K30" s="50">
        <f>SUM(K19-K29)</f>
        <v>1294</v>
      </c>
    </row>
    <row r="31" spans="1:8" ht="15.75">
      <c r="A31" s="37" t="s">
        <v>40</v>
      </c>
      <c r="B31" s="21"/>
      <c r="H31" s="38" t="s">
        <v>61</v>
      </c>
    </row>
    <row r="32" spans="1:2" ht="12.75">
      <c r="A32" s="38"/>
      <c r="B32" s="35"/>
    </row>
    <row r="33" spans="1:2" ht="12.75">
      <c r="A33" s="14"/>
      <c r="B33" s="36"/>
    </row>
    <row r="34" spans="1:2" ht="12.75">
      <c r="A34" s="1"/>
      <c r="B34" s="36"/>
    </row>
    <row r="35" spans="1:2" ht="12.75">
      <c r="A35" s="1"/>
      <c r="B35" s="36"/>
    </row>
    <row r="36" spans="1:2" ht="12.75">
      <c r="A36" s="1"/>
      <c r="B36" s="36"/>
    </row>
    <row r="37" spans="1:2" ht="12.75">
      <c r="A37" s="13"/>
      <c r="B37" s="11"/>
    </row>
  </sheetData>
  <sheetProtection/>
  <mergeCells count="4">
    <mergeCell ref="A2:A4"/>
    <mergeCell ref="C2:E2"/>
    <mergeCell ref="F2:H2"/>
    <mergeCell ref="I2:K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38.125" style="0" customWidth="1"/>
    <col min="2" max="2" width="11.375" style="0" customWidth="1"/>
    <col min="3" max="3" width="91.625" style="0" customWidth="1"/>
  </cols>
  <sheetData>
    <row r="1" ht="13.5" thickBot="1"/>
    <row r="2" spans="1:5" ht="15.75" thickBot="1">
      <c r="A2" s="84" t="s">
        <v>0</v>
      </c>
      <c r="B2" s="40" t="s">
        <v>41</v>
      </c>
      <c r="C2" s="44" t="s">
        <v>43</v>
      </c>
      <c r="D2" s="16"/>
      <c r="E2" s="12"/>
    </row>
    <row r="3" spans="1:3" ht="12.75">
      <c r="A3" s="85"/>
      <c r="B3" s="41"/>
      <c r="C3" s="89" t="s">
        <v>42</v>
      </c>
    </row>
    <row r="4" spans="1:3" ht="13.5" thickBot="1">
      <c r="A4" s="86"/>
      <c r="B4" s="42">
        <v>2019</v>
      </c>
      <c r="C4" s="90"/>
    </row>
    <row r="5" spans="1:3" ht="13.5" thickBot="1">
      <c r="A5" s="22" t="s">
        <v>2</v>
      </c>
      <c r="B5" s="39"/>
      <c r="C5" s="91"/>
    </row>
    <row r="6" spans="1:3" ht="12.75">
      <c r="A6" s="23" t="s">
        <v>3</v>
      </c>
      <c r="B6" s="51">
        <f>SRV!E6</f>
        <v>600</v>
      </c>
      <c r="C6" s="83" t="s">
        <v>62</v>
      </c>
    </row>
    <row r="7" spans="1:3" ht="12.75">
      <c r="A7" s="23" t="s">
        <v>4</v>
      </c>
      <c r="B7" s="51">
        <f>SRV!E7</f>
        <v>9200</v>
      </c>
      <c r="C7" s="58"/>
    </row>
    <row r="8" spans="1:3" ht="12.75">
      <c r="A8" s="23" t="s">
        <v>14</v>
      </c>
      <c r="B8" s="51">
        <f>SRV!E8</f>
        <v>800</v>
      </c>
      <c r="C8" s="58"/>
    </row>
    <row r="9" spans="1:3" ht="12.75">
      <c r="A9" s="23" t="s">
        <v>15</v>
      </c>
      <c r="B9" s="51">
        <f>SRV!E9</f>
        <v>550</v>
      </c>
      <c r="C9" s="58"/>
    </row>
    <row r="10" spans="1:3" ht="12.75">
      <c r="A10" s="23" t="s">
        <v>5</v>
      </c>
      <c r="B10" s="51">
        <f>SRV!E10</f>
        <v>540</v>
      </c>
      <c r="C10" s="58"/>
    </row>
    <row r="11" spans="1:3" ht="12.75">
      <c r="A11" s="24" t="s">
        <v>28</v>
      </c>
      <c r="B11" s="51">
        <f>SRV!E11</f>
        <v>530</v>
      </c>
      <c r="C11" s="58"/>
    </row>
    <row r="12" spans="1:3" ht="12.75">
      <c r="A12" s="23" t="s">
        <v>17</v>
      </c>
      <c r="B12" s="51">
        <f>SRV!E12</f>
        <v>8</v>
      </c>
      <c r="C12" s="58"/>
    </row>
    <row r="13" spans="1:3" ht="12.75">
      <c r="A13" s="23" t="s">
        <v>16</v>
      </c>
      <c r="B13" s="51">
        <f>SRV!E13</f>
        <v>160</v>
      </c>
      <c r="C13" s="58"/>
    </row>
    <row r="14" spans="1:3" ht="12.75">
      <c r="A14" s="23" t="s">
        <v>22</v>
      </c>
      <c r="B14" s="51">
        <f>SRV!E14</f>
        <v>2</v>
      </c>
      <c r="C14" s="58"/>
    </row>
    <row r="15" spans="1:3" ht="12.75">
      <c r="A15" s="23" t="s">
        <v>20</v>
      </c>
      <c r="B15" s="51">
        <f>SRV!E15</f>
        <v>5</v>
      </c>
      <c r="C15" s="58"/>
    </row>
    <row r="16" spans="1:3" ht="12.75">
      <c r="A16" s="23" t="s">
        <v>23</v>
      </c>
      <c r="B16" s="51">
        <f>SRV!E16</f>
        <v>700</v>
      </c>
      <c r="C16" s="58"/>
    </row>
    <row r="17" spans="1:3" ht="12.75">
      <c r="A17" s="23" t="s">
        <v>21</v>
      </c>
      <c r="B17" s="51">
        <f>SRV!E17</f>
        <v>150</v>
      </c>
      <c r="C17" s="58"/>
    </row>
    <row r="18" spans="1:3" ht="12.75">
      <c r="A18" s="23" t="s">
        <v>24</v>
      </c>
      <c r="B18" s="51">
        <f>SRV!E18</f>
        <v>1300</v>
      </c>
      <c r="C18" s="58"/>
    </row>
    <row r="19" spans="1:3" ht="12.75">
      <c r="A19" s="25" t="s">
        <v>6</v>
      </c>
      <c r="B19" s="51">
        <f>SUM(B6:B18)</f>
        <v>14545</v>
      </c>
      <c r="C19" s="58"/>
    </row>
    <row r="20" spans="1:3" ht="12.75">
      <c r="A20" s="25" t="s">
        <v>7</v>
      </c>
      <c r="B20" s="51"/>
      <c r="C20" s="58"/>
    </row>
    <row r="21" spans="1:3" ht="12.75">
      <c r="A21" s="23" t="s">
        <v>29</v>
      </c>
      <c r="B21" s="51">
        <f>SRV!E21</f>
        <v>10000</v>
      </c>
      <c r="C21" s="58"/>
    </row>
    <row r="22" spans="1:3" ht="12.75">
      <c r="A22" s="23" t="s">
        <v>30</v>
      </c>
      <c r="B22" s="51">
        <f>SRV!E22</f>
        <v>0</v>
      </c>
      <c r="C22" s="58"/>
    </row>
    <row r="23" spans="1:3" ht="12.75">
      <c r="A23" s="23" t="s">
        <v>25</v>
      </c>
      <c r="B23" s="51">
        <f>SRV!E23</f>
        <v>0</v>
      </c>
      <c r="C23" s="58"/>
    </row>
    <row r="24" spans="1:3" ht="12.75">
      <c r="A24" s="23" t="s">
        <v>32</v>
      </c>
      <c r="B24" s="51">
        <f>SRV!E24</f>
        <v>500</v>
      </c>
      <c r="C24" s="58"/>
    </row>
    <row r="25" spans="1:3" ht="12.75">
      <c r="A25" s="23" t="s">
        <v>26</v>
      </c>
      <c r="B25" s="51">
        <f>SRV!E25</f>
        <v>0</v>
      </c>
      <c r="C25" s="58"/>
    </row>
    <row r="26" spans="1:3" ht="12.75">
      <c r="A26" s="23" t="s">
        <v>8</v>
      </c>
      <c r="B26" s="51">
        <f>SRV!E26</f>
        <v>1</v>
      </c>
      <c r="C26" s="58"/>
    </row>
    <row r="27" spans="1:3" ht="12.75">
      <c r="A27" s="23" t="s">
        <v>27</v>
      </c>
      <c r="B27" s="51">
        <f>SRV!E27</f>
        <v>2900</v>
      </c>
      <c r="C27" s="58"/>
    </row>
    <row r="28" spans="1:3" ht="35.25" customHeight="1">
      <c r="A28" s="26" t="s">
        <v>31</v>
      </c>
      <c r="B28" s="51">
        <f>SRV!E28</f>
        <v>0</v>
      </c>
      <c r="C28" s="58"/>
    </row>
    <row r="29" spans="1:3" ht="12.75">
      <c r="A29" s="25" t="s">
        <v>9</v>
      </c>
      <c r="B29" s="51">
        <f>SUM(B21:B28)</f>
        <v>13401</v>
      </c>
      <c r="C29" s="58"/>
    </row>
    <row r="30" spans="1:3" ht="16.5" thickBot="1">
      <c r="A30" s="34" t="s">
        <v>37</v>
      </c>
      <c r="B30" s="52">
        <f>SUM(B19-B29)</f>
        <v>1144</v>
      </c>
      <c r="C30" s="58"/>
    </row>
    <row r="32" spans="1:2" ht="12.75">
      <c r="A32" s="80" t="s">
        <v>10</v>
      </c>
      <c r="B32" s="55">
        <v>295</v>
      </c>
    </row>
    <row r="33" spans="1:2" ht="12.75">
      <c r="A33" s="81" t="s">
        <v>11</v>
      </c>
      <c r="B33" s="55">
        <v>135</v>
      </c>
    </row>
    <row r="34" spans="1:2" ht="12.75">
      <c r="A34" s="81" t="s">
        <v>12</v>
      </c>
      <c r="B34" s="55">
        <v>270</v>
      </c>
    </row>
    <row r="35" spans="1:2" ht="12.75">
      <c r="A35" s="81" t="s">
        <v>13</v>
      </c>
      <c r="B35" s="56">
        <v>100</v>
      </c>
    </row>
    <row r="36" spans="1:2" ht="12.75">
      <c r="A36" s="43" t="s">
        <v>14</v>
      </c>
      <c r="B36" s="57">
        <v>800</v>
      </c>
    </row>
  </sheetData>
  <sheetProtection/>
  <mergeCells count="2">
    <mergeCell ref="A2:A4"/>
    <mergeCell ref="C3:C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6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8.125" style="0" customWidth="1"/>
    <col min="2" max="2" width="10.00390625" style="0" customWidth="1"/>
    <col min="3" max="3" width="90.00390625" style="0" customWidth="1"/>
  </cols>
  <sheetData>
    <row r="1" ht="9.75" customHeight="1" thickBot="1"/>
    <row r="2" spans="1:3" ht="18" customHeight="1" thickBot="1">
      <c r="A2" s="84" t="s">
        <v>0</v>
      </c>
      <c r="B2" s="40" t="s">
        <v>41</v>
      </c>
      <c r="C2" s="44" t="s">
        <v>44</v>
      </c>
    </row>
    <row r="3" spans="1:3" ht="12.75">
      <c r="A3" s="85"/>
      <c r="B3" s="41"/>
      <c r="C3" s="89" t="s">
        <v>42</v>
      </c>
    </row>
    <row r="4" spans="1:3" ht="13.5" thickBot="1">
      <c r="A4" s="86"/>
      <c r="B4" s="42">
        <v>2020</v>
      </c>
      <c r="C4" s="90"/>
    </row>
    <row r="5" spans="1:3" ht="13.5" thickBot="1">
      <c r="A5" s="22" t="s">
        <v>2</v>
      </c>
      <c r="B5" s="39"/>
      <c r="C5" s="91"/>
    </row>
    <row r="6" spans="1:3" ht="12.75">
      <c r="A6" s="23" t="s">
        <v>3</v>
      </c>
      <c r="B6" s="51">
        <f>SRV!H6</f>
        <v>620</v>
      </c>
      <c r="C6" s="83" t="s">
        <v>62</v>
      </c>
    </row>
    <row r="7" spans="1:3" ht="12.75">
      <c r="A7" s="23" t="s">
        <v>4</v>
      </c>
      <c r="B7" s="51">
        <f>SRV!H7</f>
        <v>9300</v>
      </c>
      <c r="C7" s="58"/>
    </row>
    <row r="8" spans="1:3" ht="12.75">
      <c r="A8" s="23" t="s">
        <v>14</v>
      </c>
      <c r="B8" s="51">
        <f>SRV!H8</f>
        <v>800</v>
      </c>
      <c r="C8" s="58"/>
    </row>
    <row r="9" spans="1:3" ht="12.75">
      <c r="A9" s="23" t="s">
        <v>15</v>
      </c>
      <c r="B9" s="51">
        <f>SRV!H9</f>
        <v>600</v>
      </c>
      <c r="C9" s="58"/>
    </row>
    <row r="10" spans="1:3" ht="12.75">
      <c r="A10" s="23" t="s">
        <v>5</v>
      </c>
      <c r="B10" s="51">
        <f>SRV!H10</f>
        <v>540</v>
      </c>
      <c r="C10" s="58"/>
    </row>
    <row r="11" spans="1:3" ht="12.75">
      <c r="A11" s="24" t="s">
        <v>28</v>
      </c>
      <c r="B11" s="51">
        <f>SRV!H11</f>
        <v>550</v>
      </c>
      <c r="C11" s="58"/>
    </row>
    <row r="12" spans="1:3" ht="12.75">
      <c r="A12" s="23" t="s">
        <v>17</v>
      </c>
      <c r="B12" s="51">
        <f>SRV!H12</f>
        <v>8</v>
      </c>
      <c r="C12" s="58"/>
    </row>
    <row r="13" spans="1:3" ht="12.75">
      <c r="A13" s="23" t="s">
        <v>16</v>
      </c>
      <c r="B13" s="51">
        <f>SRV!H13</f>
        <v>160</v>
      </c>
      <c r="C13" s="58"/>
    </row>
    <row r="14" spans="1:3" ht="12.75">
      <c r="A14" s="23" t="s">
        <v>22</v>
      </c>
      <c r="B14" s="51">
        <f>SRV!H14</f>
        <v>2</v>
      </c>
      <c r="C14" s="58"/>
    </row>
    <row r="15" spans="1:3" ht="12.75">
      <c r="A15" s="23" t="s">
        <v>20</v>
      </c>
      <c r="B15" s="51">
        <f>SRV!H15</f>
        <v>5</v>
      </c>
      <c r="C15" s="58"/>
    </row>
    <row r="16" spans="1:3" ht="12.75">
      <c r="A16" s="23" t="s">
        <v>23</v>
      </c>
      <c r="B16" s="51">
        <f>SRV!H16</f>
        <v>700</v>
      </c>
      <c r="C16" s="58"/>
    </row>
    <row r="17" spans="1:3" ht="12.75">
      <c r="A17" s="23" t="s">
        <v>21</v>
      </c>
      <c r="B17" s="51">
        <f>SRV!H17</f>
        <v>150</v>
      </c>
      <c r="C17" s="58"/>
    </row>
    <row r="18" spans="1:3" ht="12.75">
      <c r="A18" s="23" t="s">
        <v>24</v>
      </c>
      <c r="B18" s="51">
        <f>SRV!H18</f>
        <v>1400</v>
      </c>
      <c r="C18" s="58"/>
    </row>
    <row r="19" spans="1:3" ht="12.75">
      <c r="A19" s="25" t="s">
        <v>6</v>
      </c>
      <c r="B19" s="51">
        <f>SUM(B6:B18)</f>
        <v>14835</v>
      </c>
      <c r="C19" s="58"/>
    </row>
    <row r="20" spans="1:3" ht="12.75">
      <c r="A20" s="25" t="s">
        <v>7</v>
      </c>
      <c r="B20" s="51"/>
      <c r="C20" s="58"/>
    </row>
    <row r="21" spans="1:3" ht="12.75">
      <c r="A21" s="23" t="s">
        <v>29</v>
      </c>
      <c r="B21" s="51">
        <f>SRV!H21</f>
        <v>10200</v>
      </c>
      <c r="C21" s="58"/>
    </row>
    <row r="22" spans="1:3" ht="12.75">
      <c r="A22" s="23" t="s">
        <v>30</v>
      </c>
      <c r="B22" s="51">
        <f>SRV!H22</f>
        <v>0</v>
      </c>
      <c r="C22" s="58"/>
    </row>
    <row r="23" spans="1:3" ht="12.75">
      <c r="A23" s="23" t="s">
        <v>25</v>
      </c>
      <c r="B23" s="51">
        <f>SRV!H23</f>
        <v>0</v>
      </c>
      <c r="C23" s="58"/>
    </row>
    <row r="24" spans="1:3" ht="12.75">
      <c r="A24" s="23" t="s">
        <v>32</v>
      </c>
      <c r="B24" s="51">
        <f>SRV!H24</f>
        <v>500</v>
      </c>
      <c r="C24" s="58"/>
    </row>
    <row r="25" spans="1:3" ht="12.75">
      <c r="A25" s="23" t="s">
        <v>26</v>
      </c>
      <c r="B25" s="51">
        <f>SRV!H25</f>
        <v>0</v>
      </c>
      <c r="C25" s="58"/>
    </row>
    <row r="26" spans="1:3" ht="12.75">
      <c r="A26" s="23" t="s">
        <v>8</v>
      </c>
      <c r="B26" s="51">
        <f>SRV!H26</f>
        <v>1</v>
      </c>
      <c r="C26" s="58"/>
    </row>
    <row r="27" spans="1:3" ht="12.75">
      <c r="A27" s="23" t="s">
        <v>27</v>
      </c>
      <c r="B27" s="51">
        <f>SRV!H27</f>
        <v>2950</v>
      </c>
      <c r="C27" s="58"/>
    </row>
    <row r="28" spans="1:3" ht="35.25" customHeight="1">
      <c r="A28" s="26" t="s">
        <v>31</v>
      </c>
      <c r="B28" s="51">
        <f>SRV!H28</f>
        <v>0</v>
      </c>
      <c r="C28" s="58"/>
    </row>
    <row r="29" spans="1:3" ht="12.75">
      <c r="A29" s="25" t="s">
        <v>9</v>
      </c>
      <c r="B29" s="51">
        <f>SUM(B21:B28)</f>
        <v>13651</v>
      </c>
      <c r="C29" s="58"/>
    </row>
    <row r="30" spans="1:3" ht="16.5" thickBot="1">
      <c r="A30" s="34" t="s">
        <v>37</v>
      </c>
      <c r="B30" s="52">
        <f>SUM(B19-B29)</f>
        <v>1184</v>
      </c>
      <c r="C30" s="58"/>
    </row>
    <row r="32" spans="1:2" ht="12.75">
      <c r="A32" s="80" t="s">
        <v>10</v>
      </c>
      <c r="B32" s="55">
        <v>295</v>
      </c>
    </row>
    <row r="33" spans="1:2" ht="12.75">
      <c r="A33" s="81" t="s">
        <v>11</v>
      </c>
      <c r="B33" s="55">
        <v>135</v>
      </c>
    </row>
    <row r="34" spans="1:2" ht="12.75">
      <c r="A34" s="81" t="s">
        <v>12</v>
      </c>
      <c r="B34" s="55">
        <v>270</v>
      </c>
    </row>
    <row r="35" spans="1:2" ht="12.75">
      <c r="A35" s="81" t="s">
        <v>13</v>
      </c>
      <c r="B35" s="56">
        <v>100</v>
      </c>
    </row>
    <row r="36" spans="1:2" ht="12.75">
      <c r="A36" s="43" t="s">
        <v>14</v>
      </c>
      <c r="B36" s="57">
        <v>800</v>
      </c>
    </row>
  </sheetData>
  <sheetProtection/>
  <mergeCells count="2">
    <mergeCell ref="A2:A4"/>
    <mergeCell ref="C3:C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7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38.125" style="0" customWidth="1"/>
    <col min="2" max="2" width="10.875" style="0" customWidth="1"/>
    <col min="3" max="3" width="91.625" style="0" customWidth="1"/>
  </cols>
  <sheetData>
    <row r="1" ht="11.25" customHeight="1" thickBot="1"/>
    <row r="2" spans="1:3" ht="15.75" customHeight="1" thickBot="1">
      <c r="A2" s="84" t="s">
        <v>0</v>
      </c>
      <c r="B2" s="40" t="s">
        <v>41</v>
      </c>
      <c r="C2" s="44" t="s">
        <v>45</v>
      </c>
    </row>
    <row r="3" spans="1:3" ht="12.75">
      <c r="A3" s="85"/>
      <c r="B3" s="41"/>
      <c r="C3" s="89" t="s">
        <v>42</v>
      </c>
    </row>
    <row r="4" spans="1:3" ht="13.5" thickBot="1">
      <c r="A4" s="86"/>
      <c r="B4" s="42">
        <v>2021</v>
      </c>
      <c r="C4" s="90"/>
    </row>
    <row r="5" spans="1:3" ht="13.5" thickBot="1">
      <c r="A5" s="22" t="s">
        <v>2</v>
      </c>
      <c r="B5" s="39"/>
      <c r="C5" s="91"/>
    </row>
    <row r="6" spans="1:3" ht="12.75">
      <c r="A6" s="23" t="s">
        <v>3</v>
      </c>
      <c r="B6" s="53">
        <f>SRV!K6</f>
        <v>650</v>
      </c>
      <c r="C6" s="83" t="s">
        <v>62</v>
      </c>
    </row>
    <row r="7" spans="1:3" ht="12.75">
      <c r="A7" s="23" t="s">
        <v>4</v>
      </c>
      <c r="B7" s="53">
        <f>SRV!K7</f>
        <v>9500</v>
      </c>
      <c r="C7" s="58"/>
    </row>
    <row r="8" spans="1:3" ht="12.75">
      <c r="A8" s="23" t="s">
        <v>14</v>
      </c>
      <c r="B8" s="53">
        <f>SRV!K8</f>
        <v>830</v>
      </c>
      <c r="C8" s="58"/>
    </row>
    <row r="9" spans="1:3" ht="12.75">
      <c r="A9" s="23" t="s">
        <v>15</v>
      </c>
      <c r="B9" s="53">
        <f>SRV!K9</f>
        <v>600</v>
      </c>
      <c r="C9" s="58"/>
    </row>
    <row r="10" spans="1:3" ht="12.75">
      <c r="A10" s="23" t="s">
        <v>5</v>
      </c>
      <c r="B10" s="53">
        <f>SRV!K10</f>
        <v>580</v>
      </c>
      <c r="C10" s="58"/>
    </row>
    <row r="11" spans="1:3" ht="12.75">
      <c r="A11" s="24" t="s">
        <v>28</v>
      </c>
      <c r="B11" s="53">
        <f>SRV!K11</f>
        <v>600</v>
      </c>
      <c r="C11" s="58"/>
    </row>
    <row r="12" spans="1:3" ht="12.75">
      <c r="A12" s="23" t="s">
        <v>17</v>
      </c>
      <c r="B12" s="53">
        <f>SRV!K12</f>
        <v>8</v>
      </c>
      <c r="C12" s="58"/>
    </row>
    <row r="13" spans="1:3" ht="12.75">
      <c r="A13" s="23" t="s">
        <v>16</v>
      </c>
      <c r="B13" s="53">
        <f>SRV!K13</f>
        <v>170</v>
      </c>
      <c r="C13" s="58"/>
    </row>
    <row r="14" spans="1:3" ht="12.75">
      <c r="A14" s="23" t="s">
        <v>22</v>
      </c>
      <c r="B14" s="53">
        <f>SRV!K14</f>
        <v>2</v>
      </c>
      <c r="C14" s="58"/>
    </row>
    <row r="15" spans="1:3" ht="12.75">
      <c r="A15" s="23" t="s">
        <v>20</v>
      </c>
      <c r="B15" s="53">
        <f>SRV!K15</f>
        <v>5</v>
      </c>
      <c r="C15" s="58"/>
    </row>
    <row r="16" spans="1:3" ht="12.75">
      <c r="A16" s="23" t="s">
        <v>23</v>
      </c>
      <c r="B16" s="53">
        <f>SRV!K16</f>
        <v>800</v>
      </c>
      <c r="C16" s="58"/>
    </row>
    <row r="17" spans="1:3" ht="12.75">
      <c r="A17" s="23" t="s">
        <v>21</v>
      </c>
      <c r="B17" s="53">
        <f>SRV!K17</f>
        <v>150</v>
      </c>
      <c r="C17" s="58"/>
    </row>
    <row r="18" spans="1:3" ht="12.75">
      <c r="A18" s="23" t="s">
        <v>24</v>
      </c>
      <c r="B18" s="53">
        <f>SRV!K18</f>
        <v>1500</v>
      </c>
      <c r="C18" s="58"/>
    </row>
    <row r="19" spans="1:3" ht="12.75">
      <c r="A19" s="25" t="s">
        <v>6</v>
      </c>
      <c r="B19" s="54">
        <f>SUM(B6:B18)</f>
        <v>15395</v>
      </c>
      <c r="C19" s="58"/>
    </row>
    <row r="20" spans="1:3" ht="12.75">
      <c r="A20" s="25" t="s">
        <v>7</v>
      </c>
      <c r="B20" s="53"/>
      <c r="C20" s="58"/>
    </row>
    <row r="21" spans="1:3" ht="12.75">
      <c r="A21" s="23" t="s">
        <v>29</v>
      </c>
      <c r="B21" s="53">
        <f>SRV!K21</f>
        <v>10500</v>
      </c>
      <c r="C21" s="58"/>
    </row>
    <row r="22" spans="1:3" ht="12.75">
      <c r="A22" s="23" t="s">
        <v>30</v>
      </c>
      <c r="B22" s="53">
        <f>SRV!K22</f>
        <v>0</v>
      </c>
      <c r="C22" s="58"/>
    </row>
    <row r="23" spans="1:3" ht="12.75">
      <c r="A23" s="23" t="s">
        <v>25</v>
      </c>
      <c r="B23" s="53">
        <f>SRV!K23</f>
        <v>0</v>
      </c>
      <c r="C23" s="58"/>
    </row>
    <row r="24" spans="1:3" ht="12.75">
      <c r="A24" s="23" t="s">
        <v>32</v>
      </c>
      <c r="B24" s="53">
        <f>SRV!K24</f>
        <v>550</v>
      </c>
      <c r="C24" s="58"/>
    </row>
    <row r="25" spans="1:3" ht="12.75">
      <c r="A25" s="23" t="s">
        <v>26</v>
      </c>
      <c r="B25" s="53">
        <f>SRV!K25</f>
        <v>0</v>
      </c>
      <c r="C25" s="58"/>
    </row>
    <row r="26" spans="1:3" ht="12.75">
      <c r="A26" s="23" t="s">
        <v>8</v>
      </c>
      <c r="B26" s="53">
        <f>SRV!K26</f>
        <v>1</v>
      </c>
      <c r="C26" s="58"/>
    </row>
    <row r="27" spans="1:3" ht="12.75">
      <c r="A27" s="23" t="s">
        <v>27</v>
      </c>
      <c r="B27" s="53">
        <f>SRV!K27</f>
        <v>3050</v>
      </c>
      <c r="C27" s="58"/>
    </row>
    <row r="28" spans="1:3" ht="35.25" customHeight="1">
      <c r="A28" s="26" t="s">
        <v>31</v>
      </c>
      <c r="B28" s="53">
        <f>SRV!K28</f>
        <v>0</v>
      </c>
      <c r="C28" s="58"/>
    </row>
    <row r="29" spans="1:3" ht="12.75">
      <c r="A29" s="25" t="s">
        <v>9</v>
      </c>
      <c r="B29" s="54">
        <f>SUM(B21:B28)</f>
        <v>14101</v>
      </c>
      <c r="C29" s="58"/>
    </row>
    <row r="30" spans="1:3" ht="16.5" thickBot="1">
      <c r="A30" s="34" t="s">
        <v>37</v>
      </c>
      <c r="B30" s="50">
        <f>SUM(B19-B29)</f>
        <v>1294</v>
      </c>
      <c r="C30" s="58"/>
    </row>
    <row r="32" spans="1:2" ht="12.75">
      <c r="A32" s="10"/>
      <c r="B32" s="35"/>
    </row>
    <row r="33" spans="1:2" ht="12.75">
      <c r="A33" s="80" t="s">
        <v>10</v>
      </c>
      <c r="B33" s="55">
        <v>295</v>
      </c>
    </row>
    <row r="34" spans="1:2" ht="12.75">
      <c r="A34" s="81" t="s">
        <v>11</v>
      </c>
      <c r="B34" s="55">
        <v>135</v>
      </c>
    </row>
    <row r="35" spans="1:2" ht="12.75">
      <c r="A35" s="81" t="s">
        <v>12</v>
      </c>
      <c r="B35" s="55">
        <v>300</v>
      </c>
    </row>
    <row r="36" spans="1:2" ht="12.75">
      <c r="A36" s="81" t="s">
        <v>13</v>
      </c>
      <c r="B36" s="56">
        <v>100</v>
      </c>
    </row>
    <row r="37" spans="1:2" ht="12.75">
      <c r="A37" s="43" t="s">
        <v>14</v>
      </c>
      <c r="B37" s="57">
        <v>830</v>
      </c>
    </row>
  </sheetData>
  <sheetProtection/>
  <mergeCells count="2">
    <mergeCell ref="A2:A4"/>
    <mergeCell ref="C3:C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25.125" style="0" customWidth="1"/>
    <col min="2" max="2" width="10.25390625" style="0" customWidth="1"/>
    <col min="3" max="3" width="11.75390625" style="0" customWidth="1"/>
    <col min="4" max="5" width="11.875" style="0" customWidth="1"/>
    <col min="6" max="6" width="10.125" style="0" bestFit="1" customWidth="1"/>
    <col min="7" max="7" width="12.00390625" style="0" customWidth="1"/>
    <col min="8" max="8" width="0.12890625" style="0" customWidth="1"/>
  </cols>
  <sheetData>
    <row r="1" spans="1:3" ht="15">
      <c r="A1" s="15" t="s">
        <v>59</v>
      </c>
      <c r="B1" s="16"/>
      <c r="C1" s="12"/>
    </row>
    <row r="2" spans="1:3" ht="15">
      <c r="A2" s="15"/>
      <c r="B2" s="16"/>
      <c r="C2" s="12"/>
    </row>
    <row r="3" spans="1:5" ht="13.5" thickBot="1">
      <c r="A3" t="s">
        <v>49</v>
      </c>
      <c r="E3" t="s">
        <v>50</v>
      </c>
    </row>
    <row r="4" spans="2:7" ht="12.75">
      <c r="B4" s="60" t="s">
        <v>51</v>
      </c>
      <c r="C4" s="61"/>
      <c r="D4" s="60" t="s">
        <v>54</v>
      </c>
      <c r="E4" s="61"/>
      <c r="F4" s="60" t="s">
        <v>55</v>
      </c>
      <c r="G4" s="61"/>
    </row>
    <row r="5" spans="1:7" ht="27.75" customHeight="1">
      <c r="A5" s="66" t="s">
        <v>60</v>
      </c>
      <c r="B5" s="62" t="s">
        <v>52</v>
      </c>
      <c r="C5" s="63" t="s">
        <v>53</v>
      </c>
      <c r="D5" s="62" t="s">
        <v>52</v>
      </c>
      <c r="E5" s="63" t="s">
        <v>53</v>
      </c>
      <c r="F5" s="62" t="s">
        <v>52</v>
      </c>
      <c r="G5" s="63" t="s">
        <v>53</v>
      </c>
    </row>
    <row r="6" spans="1:7" ht="25.5" customHeight="1" thickBot="1">
      <c r="A6" s="59"/>
      <c r="B6" s="64">
        <v>700</v>
      </c>
      <c r="C6" s="65">
        <v>1200</v>
      </c>
      <c r="D6" s="64">
        <v>1000</v>
      </c>
      <c r="E6" s="65">
        <v>1650</v>
      </c>
      <c r="F6" s="64">
        <v>750</v>
      </c>
      <c r="G6" s="65">
        <v>1200</v>
      </c>
    </row>
    <row r="7" ht="13.5" thickBot="1"/>
    <row r="8" spans="1:8" ht="12.75">
      <c r="A8" s="69"/>
      <c r="B8" s="70" t="s">
        <v>56</v>
      </c>
      <c r="C8" s="71"/>
      <c r="D8" s="71"/>
      <c r="E8" s="71"/>
      <c r="F8" s="71"/>
      <c r="G8" s="71"/>
      <c r="H8" s="72"/>
    </row>
    <row r="9" spans="1:8" ht="12.75">
      <c r="A9" s="73" t="s">
        <v>63</v>
      </c>
      <c r="B9" s="67"/>
      <c r="C9" s="67"/>
      <c r="D9" s="67"/>
      <c r="E9" s="67"/>
      <c r="F9" s="67"/>
      <c r="G9" s="67"/>
      <c r="H9" s="74"/>
    </row>
    <row r="10" spans="1:8" ht="12.75">
      <c r="A10" s="75" t="s">
        <v>64</v>
      </c>
      <c r="B10" s="68"/>
      <c r="C10" s="68"/>
      <c r="D10" s="68"/>
      <c r="E10" s="68"/>
      <c r="F10" s="68"/>
      <c r="G10" s="68"/>
      <c r="H10" s="76"/>
    </row>
    <row r="11" spans="1:8" ht="12.75">
      <c r="A11" s="75" t="s">
        <v>71</v>
      </c>
      <c r="B11" s="68"/>
      <c r="C11" s="68"/>
      <c r="D11" s="68"/>
      <c r="E11" s="68"/>
      <c r="F11" s="68"/>
      <c r="G11" s="68"/>
      <c r="H11" s="76"/>
    </row>
    <row r="12" spans="1:8" ht="12.75">
      <c r="A12" s="75" t="s">
        <v>72</v>
      </c>
      <c r="B12" s="68"/>
      <c r="C12" s="68"/>
      <c r="D12" s="68"/>
      <c r="E12" s="68"/>
      <c r="F12" s="68"/>
      <c r="G12" s="68"/>
      <c r="H12" s="76"/>
    </row>
    <row r="13" spans="1:8" ht="12.75">
      <c r="A13" s="75"/>
      <c r="B13" s="68"/>
      <c r="C13" s="68"/>
      <c r="D13" s="68"/>
      <c r="E13" s="68"/>
      <c r="F13" s="68"/>
      <c r="G13" s="68"/>
      <c r="H13" s="76"/>
    </row>
    <row r="14" spans="1:8" ht="13.5" thickBot="1">
      <c r="A14" s="77"/>
      <c r="B14" s="78"/>
      <c r="C14" s="78"/>
      <c r="D14" s="78"/>
      <c r="E14" s="78"/>
      <c r="F14" s="78"/>
      <c r="G14" s="78"/>
      <c r="H14" s="79"/>
    </row>
    <row r="15" ht="13.5" thickBot="1"/>
    <row r="16" spans="1:8" ht="12.75">
      <c r="A16" s="69"/>
      <c r="B16" s="70" t="s">
        <v>57</v>
      </c>
      <c r="C16" s="71"/>
      <c r="D16" s="71"/>
      <c r="E16" s="71"/>
      <c r="F16" s="71"/>
      <c r="G16" s="71"/>
      <c r="H16" s="72"/>
    </row>
    <row r="17" spans="1:8" ht="12.75">
      <c r="A17" s="73" t="s">
        <v>65</v>
      </c>
      <c r="B17" s="67"/>
      <c r="C17" s="67"/>
      <c r="D17" s="67"/>
      <c r="E17" s="67"/>
      <c r="F17" s="67"/>
      <c r="G17" s="67"/>
      <c r="H17" s="74"/>
    </row>
    <row r="18" spans="1:8" ht="12.75">
      <c r="A18" s="75" t="s">
        <v>66</v>
      </c>
      <c r="B18" s="68"/>
      <c r="C18" s="68"/>
      <c r="D18" s="68"/>
      <c r="E18" s="68"/>
      <c r="F18" s="68"/>
      <c r="G18" s="68"/>
      <c r="H18" s="76"/>
    </row>
    <row r="19" spans="1:8" ht="12.75">
      <c r="A19" s="75" t="s">
        <v>72</v>
      </c>
      <c r="B19" s="68"/>
      <c r="C19" s="68"/>
      <c r="D19" s="68"/>
      <c r="E19" s="68"/>
      <c r="F19" s="68"/>
      <c r="G19" s="68"/>
      <c r="H19" s="76"/>
    </row>
    <row r="20" spans="1:8" ht="12.75">
      <c r="A20" s="75"/>
      <c r="B20" s="68"/>
      <c r="C20" s="68"/>
      <c r="D20" s="68"/>
      <c r="E20" s="68"/>
      <c r="F20" s="68"/>
      <c r="G20" s="68"/>
      <c r="H20" s="76"/>
    </row>
    <row r="21" spans="1:8" ht="12.75">
      <c r="A21" s="75"/>
      <c r="B21" s="68"/>
      <c r="C21" s="68"/>
      <c r="D21" s="68"/>
      <c r="E21" s="68"/>
      <c r="F21" s="68"/>
      <c r="G21" s="68"/>
      <c r="H21" s="76"/>
    </row>
    <row r="22" spans="1:8" ht="13.5" thickBot="1">
      <c r="A22" s="77"/>
      <c r="B22" s="78"/>
      <c r="C22" s="78"/>
      <c r="D22" s="78"/>
      <c r="E22" s="78"/>
      <c r="F22" s="78"/>
      <c r="G22" s="78"/>
      <c r="H22" s="79"/>
    </row>
    <row r="23" ht="13.5" thickBot="1"/>
    <row r="24" spans="1:8" ht="12.75">
      <c r="A24" s="69"/>
      <c r="B24" s="70" t="s">
        <v>58</v>
      </c>
      <c r="C24" s="71"/>
      <c r="D24" s="71"/>
      <c r="E24" s="71"/>
      <c r="F24" s="71"/>
      <c r="G24" s="71"/>
      <c r="H24" s="72"/>
    </row>
    <row r="25" spans="1:8" ht="12.75">
      <c r="A25" s="73" t="s">
        <v>67</v>
      </c>
      <c r="B25" s="67"/>
      <c r="C25" s="67"/>
      <c r="D25" s="67"/>
      <c r="E25" s="67"/>
      <c r="F25" s="67"/>
      <c r="G25" s="67"/>
      <c r="H25" s="74"/>
    </row>
    <row r="26" spans="1:8" ht="12.75">
      <c r="A26" s="75" t="s">
        <v>68</v>
      </c>
      <c r="B26" s="68"/>
      <c r="C26" s="68"/>
      <c r="D26" s="68"/>
      <c r="E26" s="68"/>
      <c r="F26" s="68" t="s">
        <v>69</v>
      </c>
      <c r="G26" s="68"/>
      <c r="H26" s="76"/>
    </row>
    <row r="27" spans="1:8" ht="12.75">
      <c r="A27" s="75" t="s">
        <v>70</v>
      </c>
      <c r="B27" s="68"/>
      <c r="C27" s="68"/>
      <c r="D27" s="68"/>
      <c r="E27" s="68"/>
      <c r="F27" s="68"/>
      <c r="G27" s="68"/>
      <c r="H27" s="76"/>
    </row>
    <row r="28" spans="1:8" ht="12.75">
      <c r="A28" s="75"/>
      <c r="B28" s="68"/>
      <c r="C28" s="68"/>
      <c r="D28" s="68"/>
      <c r="E28" s="68"/>
      <c r="F28" s="68"/>
      <c r="G28" s="68"/>
      <c r="H28" s="76"/>
    </row>
    <row r="29" spans="1:8" ht="12.75">
      <c r="A29" s="75"/>
      <c r="B29" s="68"/>
      <c r="C29" s="68"/>
      <c r="D29" s="68"/>
      <c r="E29" s="68"/>
      <c r="F29" s="68"/>
      <c r="G29" s="68"/>
      <c r="H29" s="76"/>
    </row>
    <row r="30" spans="1:8" ht="13.5" thickBot="1">
      <c r="A30" s="77"/>
      <c r="B30" s="78"/>
      <c r="C30" s="78"/>
      <c r="D30" s="78"/>
      <c r="E30" s="78"/>
      <c r="F30" s="78"/>
      <c r="G30" s="78"/>
      <c r="H30" s="79"/>
    </row>
    <row r="33" spans="1:6" ht="12.75">
      <c r="A33" s="37" t="s">
        <v>40</v>
      </c>
      <c r="F33" s="37" t="s">
        <v>61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 České Budějovice</dc:creator>
  <cp:keywords/>
  <dc:description/>
  <cp:lastModifiedBy>Uživatel systému Windows</cp:lastModifiedBy>
  <cp:lastPrinted>2017-09-06T10:43:29Z</cp:lastPrinted>
  <dcterms:created xsi:type="dcterms:W3CDTF">2003-10-23T09:19:39Z</dcterms:created>
  <dcterms:modified xsi:type="dcterms:W3CDTF">2017-10-11T11:45:11Z</dcterms:modified>
  <cp:category/>
  <cp:version/>
  <cp:contentType/>
  <cp:contentStatus/>
</cp:coreProperties>
</file>