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2120" windowHeight="11160" activeTab="3"/>
  </bookViews>
  <sheets>
    <sheet name="SVR" sheetId="1" r:id="rId1"/>
    <sheet name="+komentář" sheetId="2" r:id="rId2"/>
    <sheet name="komentář" sheetId="3" r:id="rId3"/>
    <sheet name="2022+koment." sheetId="4" r:id="rId4"/>
    <sheet name="Kapitál. výdaje" sheetId="5" r:id="rId5"/>
  </sheets>
  <definedNames/>
  <calcPr fullCalcOnLoad="1"/>
</workbook>
</file>

<file path=xl/comments1.xml><?xml version="1.0" encoding="utf-8"?>
<comments xmlns="http://schemas.openxmlformats.org/spreadsheetml/2006/main">
  <authors>
    <author>L?sal Adolf</author>
  </authors>
  <commentList>
    <comment ref="B2" authorId="0">
      <text>
        <r>
          <rPr>
            <b/>
            <sz val="9"/>
            <rFont val="Tahoma"/>
            <family val="0"/>
          </rPr>
          <t xml:space="preserve">Lísal Adolf:hodnoty zadávat až po projednání s p. náměstkem tj. po 16.8.2018 = aktuální stav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<sst xmlns="http://schemas.openxmlformats.org/spreadsheetml/2006/main" count="182" uniqueCount="63">
  <si>
    <t>Věcný obsah</t>
  </si>
  <si>
    <t>tis. Kč</t>
  </si>
  <si>
    <t xml:space="preserve">Náklady: </t>
  </si>
  <si>
    <t>Spotřeba materiálu</t>
  </si>
  <si>
    <t>Spotřeba potravin</t>
  </si>
  <si>
    <t>Ostatní služby</t>
  </si>
  <si>
    <t>Náklady celkem:</t>
  </si>
  <si>
    <t>Výnosy:</t>
  </si>
  <si>
    <t>Úroky</t>
  </si>
  <si>
    <t>Výnosy celkem:</t>
  </si>
  <si>
    <t>elektrická energie</t>
  </si>
  <si>
    <t>voda</t>
  </si>
  <si>
    <t>pára</t>
  </si>
  <si>
    <t>plyn</t>
  </si>
  <si>
    <t>Spotřeba energie</t>
  </si>
  <si>
    <t>Opravy a udržování</t>
  </si>
  <si>
    <t>Zákonné sociální pojištění</t>
  </si>
  <si>
    <t>Ostatní osobní náklady</t>
  </si>
  <si>
    <t>Celkem</t>
  </si>
  <si>
    <t>Hlavní činnost</t>
  </si>
  <si>
    <t xml:space="preserve">Zákonné sociální náklady </t>
  </si>
  <si>
    <t>Náklady z drobného dlouhodobého majetku</t>
  </si>
  <si>
    <t>Jiné sociální pojištění</t>
  </si>
  <si>
    <t>Odpisy dlouhodobého majetku</t>
  </si>
  <si>
    <t>Ostatní náklady</t>
  </si>
  <si>
    <t>Výnosy z pronájmu</t>
  </si>
  <si>
    <t>Čerpání fondů - použití rezervního fondu</t>
  </si>
  <si>
    <t>Ostatní výnosy</t>
  </si>
  <si>
    <t>Mzdy a náhrady za dočas. pracovní neschopnost</t>
  </si>
  <si>
    <t>Výnosy z prodeje služeb - stravné</t>
  </si>
  <si>
    <t>Výnosy z prodeje služeb - poplatky ŠD, MŠ</t>
  </si>
  <si>
    <t>Výnosy odpovídající výši odpisů dl.majetku pořízeného zcela nebo zčásti z invest.transferu</t>
  </si>
  <si>
    <t>Čerpání fondů - použití fondu investic</t>
  </si>
  <si>
    <t>výhled na rok 2020</t>
  </si>
  <si>
    <t>výhled na rok 2021</t>
  </si>
  <si>
    <t>Příspěvek na provoz (náklady - výnosy)</t>
  </si>
  <si>
    <t>DPČ</t>
  </si>
  <si>
    <t>razítko</t>
  </si>
  <si>
    <t>Komentář</t>
  </si>
  <si>
    <t>Mzdy a náhrady za dočas. pracov. neschopnost</t>
  </si>
  <si>
    <t>OM:</t>
  </si>
  <si>
    <t xml:space="preserve">Název PO: </t>
  </si>
  <si>
    <t>Název PO:</t>
  </si>
  <si>
    <t xml:space="preserve">OM: </t>
  </si>
  <si>
    <t xml:space="preserve">stavební </t>
  </si>
  <si>
    <t>strojní</t>
  </si>
  <si>
    <t xml:space="preserve">     Výhled 2021</t>
  </si>
  <si>
    <t xml:space="preserve">Komentář k r. 2020 </t>
  </si>
  <si>
    <t xml:space="preserve">Komentář k r. 2021 </t>
  </si>
  <si>
    <t>Kapitálové výdaje od zřizovatele  (tis Kč)</t>
  </si>
  <si>
    <t>podpis ředitelky/le</t>
  </si>
  <si>
    <r>
      <rPr>
        <b/>
        <sz val="10"/>
        <rFont val="Arial CE"/>
        <family val="0"/>
      </rPr>
      <t xml:space="preserve">STŘEDNĚDOBÝ  VÝHLED ROZPOČTU NA ROKY 2020 - 2022 </t>
    </r>
    <r>
      <rPr>
        <sz val="10"/>
        <rFont val="Arial CE"/>
        <family val="0"/>
      </rPr>
      <t xml:space="preserve"> </t>
    </r>
  </si>
  <si>
    <t>návrh rozpočtu 2019</t>
  </si>
  <si>
    <r>
      <t xml:space="preserve">                                   </t>
    </r>
    <r>
      <rPr>
        <b/>
        <sz val="10"/>
        <rFont val="Arial CE"/>
        <family val="0"/>
      </rPr>
      <t xml:space="preserve">STŘEDNĚDOBÝ VÝHLED ROZPOČTU NA ROK  2020 </t>
    </r>
    <r>
      <rPr>
        <sz val="10"/>
        <rFont val="Arial CE"/>
        <family val="0"/>
      </rPr>
      <t xml:space="preserve"> </t>
    </r>
  </si>
  <si>
    <t>SVR</t>
  </si>
  <si>
    <r>
      <t xml:space="preserve">                                   </t>
    </r>
    <r>
      <rPr>
        <b/>
        <sz val="10"/>
        <rFont val="Arial CE"/>
        <family val="0"/>
      </rPr>
      <t xml:space="preserve">STŘEDNĚDOBÝ VÝHLED ROZPOČTU NA ROK  2021 </t>
    </r>
    <r>
      <rPr>
        <sz val="10"/>
        <rFont val="Arial CE"/>
        <family val="0"/>
      </rPr>
      <t xml:space="preserve"> </t>
    </r>
  </si>
  <si>
    <r>
      <t xml:space="preserve">                                   </t>
    </r>
    <r>
      <rPr>
        <b/>
        <sz val="10"/>
        <rFont val="Arial CE"/>
        <family val="0"/>
      </rPr>
      <t xml:space="preserve">STŘEDNĚDOBÝ  VÝHLED ROZPOČTU  NA ROK  2022 </t>
    </r>
    <r>
      <rPr>
        <sz val="10"/>
        <rFont val="Arial CE"/>
        <family val="0"/>
      </rPr>
      <t xml:space="preserve"> </t>
    </r>
  </si>
  <si>
    <r>
      <rPr>
        <b/>
        <sz val="10"/>
        <rFont val="Arial CE"/>
        <family val="0"/>
      </rPr>
      <t xml:space="preserve">STŘEDNĚDOBÝ VÝHLED ROZPOČTU  NA ROKY 2020 - 2022 - KAPITÁLOVÉ VÝDAJE </t>
    </r>
    <r>
      <rPr>
        <sz val="10"/>
        <rFont val="Arial CE"/>
        <family val="0"/>
      </rPr>
      <t xml:space="preserve"> </t>
    </r>
  </si>
  <si>
    <t xml:space="preserve">         Výhled 2020</t>
  </si>
  <si>
    <t xml:space="preserve">     Výhled 2022</t>
  </si>
  <si>
    <t xml:space="preserve">Komentář k r. 2022 </t>
  </si>
  <si>
    <t>výhled na rok 2022</t>
  </si>
  <si>
    <t>Rozpočet bez mimořádných změn.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</si>
</sst>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\ _K_č_-;\-* #,##0\ _K_č_-;_-* &quot;-&quot;??\ _K_č_-;_-@_-"/>
    <numFmt numFmtId="167" formatCode="#,##0.000"/>
    <numFmt numFmtId="168" formatCode="[$-405]d\.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4" fontId="5" fillId="0" borderId="15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2" xfId="0" applyNumberFormat="1" applyBorder="1" applyAlignment="1">
      <alignment/>
    </xf>
    <xf numFmtId="4" fontId="7" fillId="0" borderId="24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3" fillId="0" borderId="22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4" fontId="4" fillId="0" borderId="20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4" fontId="3" fillId="0" borderId="44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" fontId="3" fillId="0" borderId="46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2" fontId="8" fillId="0" borderId="23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37.875" style="0" customWidth="1"/>
    <col min="2" max="2" width="10.625" style="0" customWidth="1"/>
    <col min="3" max="3" width="9.75390625" style="0" customWidth="1"/>
    <col min="4" max="4" width="8.125" style="0" customWidth="1"/>
    <col min="5" max="6" width="9.875" style="0" customWidth="1"/>
    <col min="7" max="7" width="8.375" style="0" customWidth="1"/>
    <col min="8" max="9" width="10.375" style="0" customWidth="1"/>
    <col min="10" max="10" width="8.25390625" style="0" customWidth="1"/>
    <col min="11" max="11" width="10.375" style="0" customWidth="1"/>
  </cols>
  <sheetData>
    <row r="1" spans="1:10" ht="15" thickBot="1">
      <c r="A1" t="s">
        <v>41</v>
      </c>
      <c r="B1" s="11" t="s">
        <v>51</v>
      </c>
      <c r="C1" s="12"/>
      <c r="D1" s="8"/>
      <c r="J1" t="s">
        <v>40</v>
      </c>
    </row>
    <row r="2" spans="1:11" ht="42.75">
      <c r="A2" s="87" t="s">
        <v>0</v>
      </c>
      <c r="B2" s="19" t="s">
        <v>52</v>
      </c>
      <c r="C2" s="90" t="s">
        <v>33</v>
      </c>
      <c r="D2" s="90"/>
      <c r="E2" s="91"/>
      <c r="F2" s="90" t="s">
        <v>34</v>
      </c>
      <c r="G2" s="90"/>
      <c r="H2" s="91"/>
      <c r="I2" s="90" t="s">
        <v>61</v>
      </c>
      <c r="J2" s="90"/>
      <c r="K2" s="91"/>
    </row>
    <row r="3" spans="1:11" ht="24">
      <c r="A3" s="88"/>
      <c r="B3" s="20" t="s">
        <v>18</v>
      </c>
      <c r="C3" s="2" t="s">
        <v>19</v>
      </c>
      <c r="D3" s="3" t="s">
        <v>36</v>
      </c>
      <c r="E3" s="4" t="s">
        <v>18</v>
      </c>
      <c r="F3" s="2" t="s">
        <v>19</v>
      </c>
      <c r="G3" s="3" t="s">
        <v>36</v>
      </c>
      <c r="H3" s="4" t="s">
        <v>18</v>
      </c>
      <c r="I3" s="2" t="s">
        <v>19</v>
      </c>
      <c r="J3" s="3" t="s">
        <v>36</v>
      </c>
      <c r="K3" s="4" t="s">
        <v>18</v>
      </c>
    </row>
    <row r="4" spans="1:11" ht="13.5" thickBot="1">
      <c r="A4" s="89"/>
      <c r="B4" s="66" t="s">
        <v>1</v>
      </c>
      <c r="C4" s="67" t="s">
        <v>1</v>
      </c>
      <c r="D4" s="68" t="s">
        <v>1</v>
      </c>
      <c r="E4" s="69" t="s">
        <v>1</v>
      </c>
      <c r="F4" s="67" t="s">
        <v>1</v>
      </c>
      <c r="G4" s="68" t="s">
        <v>1</v>
      </c>
      <c r="H4" s="69" t="s">
        <v>1</v>
      </c>
      <c r="I4" s="67" t="s">
        <v>1</v>
      </c>
      <c r="J4" s="68" t="s">
        <v>1</v>
      </c>
      <c r="K4" s="69" t="s">
        <v>1</v>
      </c>
    </row>
    <row r="5" spans="1:11" ht="13.5" thickBot="1">
      <c r="A5" s="14" t="s">
        <v>2</v>
      </c>
      <c r="B5" s="72"/>
      <c r="C5" s="73"/>
      <c r="D5" s="73"/>
      <c r="E5" s="73"/>
      <c r="F5" s="73"/>
      <c r="G5" s="73"/>
      <c r="H5" s="73"/>
      <c r="I5" s="73"/>
      <c r="J5" s="73"/>
      <c r="K5" s="73"/>
    </row>
    <row r="6" spans="1:11" ht="12.75">
      <c r="A6" s="15" t="s">
        <v>3</v>
      </c>
      <c r="B6" s="74">
        <v>600</v>
      </c>
      <c r="C6" s="75">
        <v>590</v>
      </c>
      <c r="D6" s="75">
        <v>30</v>
      </c>
      <c r="E6" s="76">
        <v>620</v>
      </c>
      <c r="F6" s="75">
        <v>620</v>
      </c>
      <c r="G6" s="75">
        <v>30</v>
      </c>
      <c r="H6" s="76">
        <v>650</v>
      </c>
      <c r="I6" s="75">
        <v>650</v>
      </c>
      <c r="J6" s="75">
        <v>30</v>
      </c>
      <c r="K6" s="77">
        <f aca="true" t="shared" si="0" ref="K6:K18">I6+J6</f>
        <v>680</v>
      </c>
    </row>
    <row r="7" spans="1:11" ht="12.75">
      <c r="A7" s="15" t="s">
        <v>4</v>
      </c>
      <c r="B7" s="78">
        <v>9200</v>
      </c>
      <c r="C7" s="32">
        <v>8900</v>
      </c>
      <c r="D7" s="32">
        <v>400</v>
      </c>
      <c r="E7" s="70">
        <v>9300</v>
      </c>
      <c r="F7" s="32">
        <v>9100</v>
      </c>
      <c r="G7" s="32">
        <v>400</v>
      </c>
      <c r="H7" s="70">
        <v>9500</v>
      </c>
      <c r="I7" s="32">
        <v>9590</v>
      </c>
      <c r="J7" s="32">
        <v>410</v>
      </c>
      <c r="K7" s="79">
        <f t="shared" si="0"/>
        <v>10000</v>
      </c>
    </row>
    <row r="8" spans="1:11" ht="12.75">
      <c r="A8" s="15" t="s">
        <v>14</v>
      </c>
      <c r="B8" s="78">
        <v>700</v>
      </c>
      <c r="C8" s="32">
        <v>750</v>
      </c>
      <c r="D8" s="32">
        <v>50</v>
      </c>
      <c r="E8" s="70">
        <v>800</v>
      </c>
      <c r="F8" s="32">
        <v>780</v>
      </c>
      <c r="G8" s="32">
        <v>50</v>
      </c>
      <c r="H8" s="70">
        <v>830</v>
      </c>
      <c r="I8" s="32">
        <v>850</v>
      </c>
      <c r="J8" s="32">
        <v>50</v>
      </c>
      <c r="K8" s="79">
        <f t="shared" si="0"/>
        <v>900</v>
      </c>
    </row>
    <row r="9" spans="1:11" ht="12.75">
      <c r="A9" s="15" t="s">
        <v>15</v>
      </c>
      <c r="B9" s="78">
        <v>550</v>
      </c>
      <c r="C9" s="32">
        <v>560</v>
      </c>
      <c r="D9" s="32">
        <v>40</v>
      </c>
      <c r="E9" s="70">
        <v>600</v>
      </c>
      <c r="F9" s="32">
        <v>560</v>
      </c>
      <c r="G9" s="32">
        <v>40</v>
      </c>
      <c r="H9" s="70">
        <v>600</v>
      </c>
      <c r="I9" s="32">
        <v>590</v>
      </c>
      <c r="J9" s="32">
        <v>40</v>
      </c>
      <c r="K9" s="79">
        <f t="shared" si="0"/>
        <v>630</v>
      </c>
    </row>
    <row r="10" spans="1:11" ht="12.75">
      <c r="A10" s="15" t="s">
        <v>5</v>
      </c>
      <c r="B10" s="78">
        <v>540</v>
      </c>
      <c r="C10" s="32">
        <v>530</v>
      </c>
      <c r="D10" s="32">
        <v>10</v>
      </c>
      <c r="E10" s="70">
        <v>540</v>
      </c>
      <c r="F10" s="32">
        <v>570</v>
      </c>
      <c r="G10" s="32">
        <v>10</v>
      </c>
      <c r="H10" s="70">
        <v>580</v>
      </c>
      <c r="I10" s="32">
        <v>610</v>
      </c>
      <c r="J10" s="32">
        <v>10</v>
      </c>
      <c r="K10" s="79">
        <f t="shared" si="0"/>
        <v>620</v>
      </c>
    </row>
    <row r="11" spans="1:11" ht="12.75">
      <c r="A11" s="16" t="s">
        <v>39</v>
      </c>
      <c r="B11" s="78">
        <v>530</v>
      </c>
      <c r="C11" s="32">
        <v>120</v>
      </c>
      <c r="D11" s="32">
        <v>430</v>
      </c>
      <c r="E11" s="70">
        <v>550</v>
      </c>
      <c r="F11" s="32">
        <v>170</v>
      </c>
      <c r="G11" s="32">
        <v>430</v>
      </c>
      <c r="H11" s="70">
        <v>600</v>
      </c>
      <c r="I11" s="32">
        <v>170</v>
      </c>
      <c r="J11" s="32">
        <v>480</v>
      </c>
      <c r="K11" s="79">
        <f t="shared" si="0"/>
        <v>650</v>
      </c>
    </row>
    <row r="12" spans="1:11" ht="12.75">
      <c r="A12" s="15" t="s">
        <v>17</v>
      </c>
      <c r="B12" s="78">
        <v>8</v>
      </c>
      <c r="C12" s="32">
        <v>8</v>
      </c>
      <c r="D12" s="32">
        <v>0</v>
      </c>
      <c r="E12" s="70">
        <v>8</v>
      </c>
      <c r="F12" s="32">
        <v>8</v>
      </c>
      <c r="G12" s="32">
        <v>0</v>
      </c>
      <c r="H12" s="70">
        <v>8</v>
      </c>
      <c r="I12" s="32">
        <v>8</v>
      </c>
      <c r="J12" s="32">
        <v>0</v>
      </c>
      <c r="K12" s="79">
        <f t="shared" si="0"/>
        <v>8</v>
      </c>
    </row>
    <row r="13" spans="1:11" ht="12.75">
      <c r="A13" s="15" t="s">
        <v>16</v>
      </c>
      <c r="B13" s="78">
        <v>160</v>
      </c>
      <c r="C13" s="32">
        <v>40</v>
      </c>
      <c r="D13" s="32">
        <v>120</v>
      </c>
      <c r="E13" s="70">
        <v>160</v>
      </c>
      <c r="F13" s="32">
        <v>50</v>
      </c>
      <c r="G13" s="32">
        <v>120</v>
      </c>
      <c r="H13" s="70">
        <v>170</v>
      </c>
      <c r="I13" s="32">
        <v>120</v>
      </c>
      <c r="J13" s="32">
        <v>60</v>
      </c>
      <c r="K13" s="79">
        <f t="shared" si="0"/>
        <v>180</v>
      </c>
    </row>
    <row r="14" spans="1:11" ht="12.75">
      <c r="A14" s="15" t="s">
        <v>22</v>
      </c>
      <c r="B14" s="78">
        <v>2</v>
      </c>
      <c r="C14" s="32">
        <v>0</v>
      </c>
      <c r="D14" s="32">
        <v>2</v>
      </c>
      <c r="E14" s="70">
        <v>2</v>
      </c>
      <c r="F14" s="32">
        <v>0</v>
      </c>
      <c r="G14" s="32">
        <v>2</v>
      </c>
      <c r="H14" s="70">
        <v>2</v>
      </c>
      <c r="I14" s="32">
        <v>0</v>
      </c>
      <c r="J14" s="32">
        <v>2</v>
      </c>
      <c r="K14" s="79">
        <f t="shared" si="0"/>
        <v>2</v>
      </c>
    </row>
    <row r="15" spans="1:11" ht="12.75">
      <c r="A15" s="15" t="s">
        <v>20</v>
      </c>
      <c r="B15" s="78">
        <v>5</v>
      </c>
      <c r="C15" s="32">
        <v>1</v>
      </c>
      <c r="D15" s="32">
        <v>4</v>
      </c>
      <c r="E15" s="70">
        <v>5</v>
      </c>
      <c r="F15" s="32">
        <v>1</v>
      </c>
      <c r="G15" s="32">
        <v>4</v>
      </c>
      <c r="H15" s="70">
        <v>5</v>
      </c>
      <c r="I15" s="32">
        <v>1</v>
      </c>
      <c r="J15" s="32">
        <v>4</v>
      </c>
      <c r="K15" s="79">
        <f t="shared" si="0"/>
        <v>5</v>
      </c>
    </row>
    <row r="16" spans="1:11" ht="12.75">
      <c r="A16" s="15" t="s">
        <v>23</v>
      </c>
      <c r="B16" s="78">
        <v>577</v>
      </c>
      <c r="C16" s="32">
        <v>680</v>
      </c>
      <c r="D16" s="32">
        <v>20</v>
      </c>
      <c r="E16" s="70">
        <v>700</v>
      </c>
      <c r="F16" s="32">
        <v>780</v>
      </c>
      <c r="G16" s="32">
        <v>20</v>
      </c>
      <c r="H16" s="70">
        <v>800</v>
      </c>
      <c r="I16" s="32">
        <v>810</v>
      </c>
      <c r="J16" s="32">
        <v>20</v>
      </c>
      <c r="K16" s="79">
        <f t="shared" si="0"/>
        <v>830</v>
      </c>
    </row>
    <row r="17" spans="1:11" ht="12.75">
      <c r="A17" s="15" t="s">
        <v>21</v>
      </c>
      <c r="B17" s="78">
        <v>150</v>
      </c>
      <c r="C17" s="32">
        <v>120</v>
      </c>
      <c r="D17" s="32">
        <v>30</v>
      </c>
      <c r="E17" s="70">
        <v>150</v>
      </c>
      <c r="F17" s="32">
        <v>120</v>
      </c>
      <c r="G17" s="32">
        <v>30</v>
      </c>
      <c r="H17" s="70">
        <v>150</v>
      </c>
      <c r="I17" s="32">
        <v>140</v>
      </c>
      <c r="J17" s="32">
        <v>30</v>
      </c>
      <c r="K17" s="79">
        <f t="shared" si="0"/>
        <v>170</v>
      </c>
    </row>
    <row r="18" spans="1:11" ht="12.75">
      <c r="A18" s="15" t="s">
        <v>24</v>
      </c>
      <c r="B18" s="78">
        <v>1300</v>
      </c>
      <c r="C18" s="32">
        <v>1350</v>
      </c>
      <c r="D18" s="32">
        <v>50</v>
      </c>
      <c r="E18" s="70">
        <v>1400</v>
      </c>
      <c r="F18" s="32">
        <v>1450</v>
      </c>
      <c r="G18" s="32">
        <v>50</v>
      </c>
      <c r="H18" s="70">
        <v>1500</v>
      </c>
      <c r="I18" s="32">
        <v>1540</v>
      </c>
      <c r="J18" s="32">
        <v>60</v>
      </c>
      <c r="K18" s="79">
        <f t="shared" si="0"/>
        <v>1600</v>
      </c>
    </row>
    <row r="19" spans="1:11" ht="12.75">
      <c r="A19" s="17" t="s">
        <v>6</v>
      </c>
      <c r="B19" s="78">
        <f>SUM(B6:B18)</f>
        <v>14322</v>
      </c>
      <c r="C19" s="32">
        <f aca="true" t="shared" si="1" ref="C19:K19">SUM(C6:C18)</f>
        <v>13649</v>
      </c>
      <c r="D19" s="32">
        <f t="shared" si="1"/>
        <v>1186</v>
      </c>
      <c r="E19" s="70">
        <f t="shared" si="1"/>
        <v>14835</v>
      </c>
      <c r="F19" s="32">
        <f t="shared" si="1"/>
        <v>14209</v>
      </c>
      <c r="G19" s="32">
        <f t="shared" si="1"/>
        <v>1186</v>
      </c>
      <c r="H19" s="70">
        <f t="shared" si="1"/>
        <v>15395</v>
      </c>
      <c r="I19" s="70">
        <f t="shared" si="1"/>
        <v>15079</v>
      </c>
      <c r="J19" s="32">
        <f t="shared" si="1"/>
        <v>1196</v>
      </c>
      <c r="K19" s="79">
        <f t="shared" si="1"/>
        <v>16275</v>
      </c>
    </row>
    <row r="20" spans="1:11" ht="12.75">
      <c r="A20" s="17" t="s">
        <v>7</v>
      </c>
      <c r="B20" s="80"/>
      <c r="C20" s="71"/>
      <c r="D20" s="5"/>
      <c r="E20" s="71"/>
      <c r="F20" s="71"/>
      <c r="G20" s="5"/>
      <c r="H20" s="71"/>
      <c r="I20" s="71"/>
      <c r="J20" s="5"/>
      <c r="K20" s="81"/>
    </row>
    <row r="21" spans="1:11" ht="12.75">
      <c r="A21" s="15" t="s">
        <v>29</v>
      </c>
      <c r="B21" s="78">
        <v>10000</v>
      </c>
      <c r="C21" s="32">
        <v>9700</v>
      </c>
      <c r="D21" s="32">
        <v>400</v>
      </c>
      <c r="E21" s="70">
        <v>10100</v>
      </c>
      <c r="F21" s="32">
        <v>9800</v>
      </c>
      <c r="G21" s="32">
        <v>400</v>
      </c>
      <c r="H21" s="70">
        <v>10200</v>
      </c>
      <c r="I21" s="32">
        <v>10580</v>
      </c>
      <c r="J21" s="32">
        <v>420</v>
      </c>
      <c r="K21" s="79">
        <f aca="true" t="shared" si="2" ref="K21:K28">I21+J21</f>
        <v>11000</v>
      </c>
    </row>
    <row r="22" spans="1:11" ht="12.75">
      <c r="A22" s="15" t="s">
        <v>30</v>
      </c>
      <c r="B22" s="78">
        <v>0</v>
      </c>
      <c r="C22" s="32">
        <v>0</v>
      </c>
      <c r="D22" s="32">
        <v>0</v>
      </c>
      <c r="E22" s="70">
        <f aca="true" t="shared" si="3" ref="E22:E28">C22+D22</f>
        <v>0</v>
      </c>
      <c r="F22" s="32">
        <v>0</v>
      </c>
      <c r="G22" s="32">
        <v>0</v>
      </c>
      <c r="H22" s="70">
        <f aca="true" t="shared" si="4" ref="H22:H28">F22+G22</f>
        <v>0</v>
      </c>
      <c r="I22" s="32">
        <v>0</v>
      </c>
      <c r="J22" s="32">
        <v>0</v>
      </c>
      <c r="K22" s="79">
        <f t="shared" si="2"/>
        <v>0</v>
      </c>
    </row>
    <row r="23" spans="1:11" ht="12.75">
      <c r="A23" s="15" t="s">
        <v>25</v>
      </c>
      <c r="B23" s="78">
        <v>0</v>
      </c>
      <c r="C23" s="32">
        <v>0</v>
      </c>
      <c r="D23" s="32">
        <v>0</v>
      </c>
      <c r="E23" s="70">
        <f t="shared" si="3"/>
        <v>0</v>
      </c>
      <c r="F23" s="32">
        <v>0</v>
      </c>
      <c r="G23" s="32">
        <v>0</v>
      </c>
      <c r="H23" s="70">
        <f t="shared" si="4"/>
        <v>0</v>
      </c>
      <c r="I23" s="32">
        <v>0</v>
      </c>
      <c r="J23" s="32">
        <v>0</v>
      </c>
      <c r="K23" s="79">
        <f t="shared" si="2"/>
        <v>0</v>
      </c>
    </row>
    <row r="24" spans="1:11" ht="12.75">
      <c r="A24" s="15" t="s">
        <v>32</v>
      </c>
      <c r="B24" s="78">
        <v>500</v>
      </c>
      <c r="C24" s="32">
        <v>500</v>
      </c>
      <c r="D24" s="32">
        <v>0</v>
      </c>
      <c r="E24" s="70">
        <v>500</v>
      </c>
      <c r="F24" s="32">
        <v>550</v>
      </c>
      <c r="G24" s="32">
        <v>0</v>
      </c>
      <c r="H24" s="70">
        <v>550</v>
      </c>
      <c r="I24" s="32">
        <v>600</v>
      </c>
      <c r="J24" s="32">
        <v>0</v>
      </c>
      <c r="K24" s="79">
        <f t="shared" si="2"/>
        <v>600</v>
      </c>
    </row>
    <row r="25" spans="1:11" ht="12.75">
      <c r="A25" s="15" t="s">
        <v>26</v>
      </c>
      <c r="B25" s="78">
        <v>0</v>
      </c>
      <c r="C25" s="32">
        <v>0</v>
      </c>
      <c r="D25" s="32">
        <v>0</v>
      </c>
      <c r="E25" s="70">
        <f t="shared" si="3"/>
        <v>0</v>
      </c>
      <c r="F25" s="32">
        <v>0</v>
      </c>
      <c r="G25" s="32">
        <v>0</v>
      </c>
      <c r="H25" s="70">
        <f t="shared" si="4"/>
        <v>0</v>
      </c>
      <c r="I25" s="32">
        <v>0</v>
      </c>
      <c r="J25" s="32">
        <v>0</v>
      </c>
      <c r="K25" s="79">
        <f t="shared" si="2"/>
        <v>0</v>
      </c>
    </row>
    <row r="26" spans="1:11" ht="12.75">
      <c r="A26" s="15" t="s">
        <v>8</v>
      </c>
      <c r="B26" s="78">
        <v>1</v>
      </c>
      <c r="C26" s="32">
        <v>1</v>
      </c>
      <c r="D26" s="32">
        <v>0</v>
      </c>
      <c r="E26" s="70">
        <v>1</v>
      </c>
      <c r="F26" s="32">
        <v>1</v>
      </c>
      <c r="G26" s="32">
        <v>0</v>
      </c>
      <c r="H26" s="70">
        <v>1</v>
      </c>
      <c r="I26" s="32">
        <v>1</v>
      </c>
      <c r="J26" s="32">
        <v>0</v>
      </c>
      <c r="K26" s="79">
        <f t="shared" si="2"/>
        <v>1</v>
      </c>
    </row>
    <row r="27" spans="1:11" ht="12.75">
      <c r="A27" s="15" t="s">
        <v>27</v>
      </c>
      <c r="B27" s="78">
        <v>2900</v>
      </c>
      <c r="C27" s="32">
        <v>2150</v>
      </c>
      <c r="D27" s="32">
        <v>800</v>
      </c>
      <c r="E27" s="70">
        <v>2950</v>
      </c>
      <c r="F27" s="32">
        <v>2150</v>
      </c>
      <c r="G27" s="32">
        <v>800</v>
      </c>
      <c r="H27" s="70">
        <v>2950</v>
      </c>
      <c r="I27" s="32">
        <v>2250</v>
      </c>
      <c r="J27" s="32">
        <v>850</v>
      </c>
      <c r="K27" s="79">
        <f t="shared" si="2"/>
        <v>3100</v>
      </c>
    </row>
    <row r="28" spans="1:14" ht="36.75" customHeight="1">
      <c r="A28" s="18" t="s">
        <v>31</v>
      </c>
      <c r="B28" s="78">
        <v>0</v>
      </c>
      <c r="C28" s="32">
        <v>0</v>
      </c>
      <c r="D28" s="32">
        <v>0</v>
      </c>
      <c r="E28" s="70">
        <f t="shared" si="3"/>
        <v>0</v>
      </c>
      <c r="F28" s="32">
        <v>0</v>
      </c>
      <c r="G28" s="32">
        <v>0</v>
      </c>
      <c r="H28" s="70">
        <f t="shared" si="4"/>
        <v>0</v>
      </c>
      <c r="I28" s="32">
        <v>0</v>
      </c>
      <c r="J28" s="32">
        <v>0</v>
      </c>
      <c r="K28" s="79">
        <f t="shared" si="2"/>
        <v>0</v>
      </c>
      <c r="N28">
        <v>0</v>
      </c>
    </row>
    <row r="29" spans="1:11" ht="12.75">
      <c r="A29" s="17" t="s">
        <v>9</v>
      </c>
      <c r="B29" s="78">
        <f>SUM(B21:B28)</f>
        <v>13401</v>
      </c>
      <c r="C29" s="32">
        <f aca="true" t="shared" si="5" ref="C29:K29">SUM(C21:C28)</f>
        <v>12351</v>
      </c>
      <c r="D29" s="32">
        <f t="shared" si="5"/>
        <v>1200</v>
      </c>
      <c r="E29" s="70">
        <f t="shared" si="5"/>
        <v>13551</v>
      </c>
      <c r="F29" s="32">
        <f t="shared" si="5"/>
        <v>12501</v>
      </c>
      <c r="G29" s="32">
        <f t="shared" si="5"/>
        <v>1200</v>
      </c>
      <c r="H29" s="70">
        <f t="shared" si="5"/>
        <v>13701</v>
      </c>
      <c r="I29" s="32">
        <f t="shared" si="5"/>
        <v>13431</v>
      </c>
      <c r="J29" s="32">
        <f t="shared" si="5"/>
        <v>1270</v>
      </c>
      <c r="K29" s="79">
        <f t="shared" si="5"/>
        <v>14701</v>
      </c>
    </row>
    <row r="30" spans="1:11" ht="16.5" thickBot="1">
      <c r="A30" s="21" t="s">
        <v>35</v>
      </c>
      <c r="B30" s="82">
        <f>SUM(B19-B29)</f>
        <v>921</v>
      </c>
      <c r="C30" s="83">
        <v>1298</v>
      </c>
      <c r="D30" s="33">
        <v>-14</v>
      </c>
      <c r="E30" s="84">
        <f>SUM(E19-E29)</f>
        <v>1284</v>
      </c>
      <c r="F30" s="85">
        <f>F19-F29</f>
        <v>1708</v>
      </c>
      <c r="G30" s="33">
        <v>-14</v>
      </c>
      <c r="H30" s="84">
        <f>SUM(H19-H29)</f>
        <v>1694</v>
      </c>
      <c r="I30" s="85">
        <f>I19-I29</f>
        <v>1648</v>
      </c>
      <c r="J30" s="33">
        <v>-74</v>
      </c>
      <c r="K30" s="86">
        <f>SUM(K19-K29)</f>
        <v>1574</v>
      </c>
    </row>
    <row r="31" spans="1:8" ht="15.75">
      <c r="A31" s="24" t="s">
        <v>37</v>
      </c>
      <c r="B31" s="13"/>
      <c r="H31" s="25" t="s">
        <v>50</v>
      </c>
    </row>
    <row r="32" spans="1:2" ht="12.75">
      <c r="A32" s="25"/>
      <c r="B32" s="22"/>
    </row>
    <row r="33" spans="1:2" ht="12.75">
      <c r="A33" s="10"/>
      <c r="B33" s="23"/>
    </row>
    <row r="34" spans="1:2" ht="12.75">
      <c r="A34" s="1"/>
      <c r="B34" s="23"/>
    </row>
    <row r="35" spans="1:2" ht="12.75">
      <c r="A35" s="1"/>
      <c r="B35" s="23"/>
    </row>
    <row r="36" spans="1:2" ht="12.75">
      <c r="A36" s="1"/>
      <c r="B36" s="23"/>
    </row>
    <row r="37" spans="1:2" ht="12.75">
      <c r="A37" s="9"/>
      <c r="B37" s="7"/>
    </row>
  </sheetData>
  <sheetProtection/>
  <mergeCells count="4">
    <mergeCell ref="A2:A4"/>
    <mergeCell ref="C2:E2"/>
    <mergeCell ref="F2:H2"/>
    <mergeCell ref="I2:K2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38.125" style="0" customWidth="1"/>
    <col min="2" max="2" width="11.125" style="0" customWidth="1"/>
    <col min="3" max="3" width="87.25390625" style="0" customWidth="1"/>
  </cols>
  <sheetData>
    <row r="1" ht="13.5" thickBot="1"/>
    <row r="2" spans="1:5" ht="15.75" thickBot="1">
      <c r="A2" s="87" t="s">
        <v>0</v>
      </c>
      <c r="B2" s="27" t="s">
        <v>54</v>
      </c>
      <c r="C2" s="31" t="s">
        <v>53</v>
      </c>
      <c r="D2" s="12"/>
      <c r="E2" s="8"/>
    </row>
    <row r="3" spans="1:3" ht="12.75">
      <c r="A3" s="88"/>
      <c r="B3" s="28"/>
      <c r="C3" s="92" t="s">
        <v>38</v>
      </c>
    </row>
    <row r="4" spans="1:3" ht="13.5" thickBot="1">
      <c r="A4" s="89"/>
      <c r="B4" s="29">
        <v>2020</v>
      </c>
      <c r="C4" s="93"/>
    </row>
    <row r="5" spans="1:3" ht="13.5" thickBot="1">
      <c r="A5" s="14" t="s">
        <v>2</v>
      </c>
      <c r="B5" s="26"/>
      <c r="C5" s="94"/>
    </row>
    <row r="6" spans="1:3" ht="12.75">
      <c r="A6" s="15" t="s">
        <v>3</v>
      </c>
      <c r="B6" s="34">
        <f>SVR!E6</f>
        <v>620</v>
      </c>
      <c r="C6" s="41" t="s">
        <v>62</v>
      </c>
    </row>
    <row r="7" spans="1:3" ht="12.75">
      <c r="A7" s="15" t="s">
        <v>4</v>
      </c>
      <c r="B7" s="34">
        <f>SVR!E7</f>
        <v>9300</v>
      </c>
      <c r="C7" s="42"/>
    </row>
    <row r="8" spans="1:3" ht="12.75">
      <c r="A8" s="15" t="s">
        <v>14</v>
      </c>
      <c r="B8" s="34">
        <f>SVR!E8</f>
        <v>800</v>
      </c>
      <c r="C8" s="42"/>
    </row>
    <row r="9" spans="1:3" ht="12.75">
      <c r="A9" s="15" t="s">
        <v>15</v>
      </c>
      <c r="B9" s="34">
        <f>SVR!E9</f>
        <v>600</v>
      </c>
      <c r="C9" s="42"/>
    </row>
    <row r="10" spans="1:3" ht="12.75">
      <c r="A10" s="15" t="s">
        <v>5</v>
      </c>
      <c r="B10" s="34">
        <f>SVR!E10</f>
        <v>540</v>
      </c>
      <c r="C10" s="42"/>
    </row>
    <row r="11" spans="1:3" ht="12.75">
      <c r="A11" s="16" t="s">
        <v>28</v>
      </c>
      <c r="B11" s="34">
        <f>SVR!E11</f>
        <v>550</v>
      </c>
      <c r="C11" s="42"/>
    </row>
    <row r="12" spans="1:3" ht="12.75">
      <c r="A12" s="15" t="s">
        <v>17</v>
      </c>
      <c r="B12" s="34">
        <f>SVR!E12</f>
        <v>8</v>
      </c>
      <c r="C12" s="42"/>
    </row>
    <row r="13" spans="1:3" ht="12.75">
      <c r="A13" s="15" t="s">
        <v>16</v>
      </c>
      <c r="B13" s="34">
        <f>SVR!E13</f>
        <v>160</v>
      </c>
      <c r="C13" s="42"/>
    </row>
    <row r="14" spans="1:3" ht="12.75">
      <c r="A14" s="15" t="s">
        <v>22</v>
      </c>
      <c r="B14" s="34">
        <f>SVR!E14</f>
        <v>2</v>
      </c>
      <c r="C14" s="42"/>
    </row>
    <row r="15" spans="1:3" ht="12.75">
      <c r="A15" s="15" t="s">
        <v>20</v>
      </c>
      <c r="B15" s="34">
        <f>SVR!E15</f>
        <v>5</v>
      </c>
      <c r="C15" s="42"/>
    </row>
    <row r="16" spans="1:3" ht="12.75">
      <c r="A16" s="15" t="s">
        <v>23</v>
      </c>
      <c r="B16" s="34">
        <f>SVR!E16</f>
        <v>700</v>
      </c>
      <c r="C16" s="42"/>
    </row>
    <row r="17" spans="1:3" ht="12.75">
      <c r="A17" s="15" t="s">
        <v>21</v>
      </c>
      <c r="B17" s="34">
        <f>SVR!E17</f>
        <v>150</v>
      </c>
      <c r="C17" s="42"/>
    </row>
    <row r="18" spans="1:3" ht="12.75">
      <c r="A18" s="15" t="s">
        <v>24</v>
      </c>
      <c r="B18" s="34">
        <f>SVR!E18</f>
        <v>1400</v>
      </c>
      <c r="C18" s="42"/>
    </row>
    <row r="19" spans="1:3" ht="12.75">
      <c r="A19" s="17" t="s">
        <v>6</v>
      </c>
      <c r="B19" s="34">
        <f>SUM(B6:B18)</f>
        <v>14835</v>
      </c>
      <c r="C19" s="42"/>
    </row>
    <row r="20" spans="1:3" ht="12.75">
      <c r="A20" s="17" t="s">
        <v>7</v>
      </c>
      <c r="B20" s="34"/>
      <c r="C20" s="42"/>
    </row>
    <row r="21" spans="1:3" ht="12.75">
      <c r="A21" s="15" t="s">
        <v>29</v>
      </c>
      <c r="B21" s="34">
        <f>SVR!E21</f>
        <v>10100</v>
      </c>
      <c r="C21" s="42"/>
    </row>
    <row r="22" spans="1:3" ht="12.75">
      <c r="A22" s="15" t="s">
        <v>30</v>
      </c>
      <c r="B22" s="34">
        <f>SVR!E22</f>
        <v>0</v>
      </c>
      <c r="C22" s="42"/>
    </row>
    <row r="23" spans="1:3" ht="12.75">
      <c r="A23" s="15" t="s">
        <v>25</v>
      </c>
      <c r="B23" s="34">
        <f>SVR!E23</f>
        <v>0</v>
      </c>
      <c r="C23" s="42"/>
    </row>
    <row r="24" spans="1:3" ht="12.75">
      <c r="A24" s="15" t="s">
        <v>32</v>
      </c>
      <c r="B24" s="34">
        <f>SVR!E24</f>
        <v>500</v>
      </c>
      <c r="C24" s="42"/>
    </row>
    <row r="25" spans="1:3" ht="12.75">
      <c r="A25" s="15" t="s">
        <v>26</v>
      </c>
      <c r="B25" s="34">
        <f>SVR!E25</f>
        <v>0</v>
      </c>
      <c r="C25" s="42"/>
    </row>
    <row r="26" spans="1:3" ht="12.75">
      <c r="A26" s="15" t="s">
        <v>8</v>
      </c>
      <c r="B26" s="34">
        <f>SVR!E26</f>
        <v>1</v>
      </c>
      <c r="C26" s="42"/>
    </row>
    <row r="27" spans="1:3" ht="12.75">
      <c r="A27" s="15" t="s">
        <v>27</v>
      </c>
      <c r="B27" s="34">
        <f>SVR!E27</f>
        <v>2950</v>
      </c>
      <c r="C27" s="42"/>
    </row>
    <row r="28" spans="1:3" ht="35.25" customHeight="1">
      <c r="A28" s="18" t="s">
        <v>31</v>
      </c>
      <c r="B28" s="34">
        <f>SVR!E28</f>
        <v>0</v>
      </c>
      <c r="C28" s="42"/>
    </row>
    <row r="29" spans="1:3" ht="12.75">
      <c r="A29" s="17" t="s">
        <v>9</v>
      </c>
      <c r="B29" s="34">
        <f>SUM(B21:B28)</f>
        <v>13551</v>
      </c>
      <c r="C29" s="42"/>
    </row>
    <row r="30" spans="1:3" ht="16.5" thickBot="1">
      <c r="A30" s="21" t="s">
        <v>35</v>
      </c>
      <c r="B30" s="35">
        <f>SUM(B19-B29)</f>
        <v>1284</v>
      </c>
      <c r="C30" s="42"/>
    </row>
    <row r="32" spans="1:2" ht="12.75">
      <c r="A32" s="64" t="s">
        <v>10</v>
      </c>
      <c r="B32" s="38">
        <v>380</v>
      </c>
    </row>
    <row r="33" spans="1:2" ht="12.75">
      <c r="A33" s="65" t="s">
        <v>11</v>
      </c>
      <c r="B33" s="38">
        <v>120</v>
      </c>
    </row>
    <row r="34" spans="1:2" ht="12.75">
      <c r="A34" s="65" t="s">
        <v>12</v>
      </c>
      <c r="B34" s="38">
        <v>205</v>
      </c>
    </row>
    <row r="35" spans="1:2" ht="12.75">
      <c r="A35" s="65" t="s">
        <v>13</v>
      </c>
      <c r="B35" s="39">
        <v>95</v>
      </c>
    </row>
    <row r="36" spans="1:2" ht="12.75">
      <c r="A36" s="30" t="s">
        <v>14</v>
      </c>
      <c r="B36" s="40">
        <f>SUM(B32:B35)</f>
        <v>800</v>
      </c>
    </row>
  </sheetData>
  <sheetProtection/>
  <mergeCells count="2">
    <mergeCell ref="A2:A4"/>
    <mergeCell ref="C3:C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6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38.125" style="0" customWidth="1"/>
    <col min="2" max="2" width="13.125" style="0" customWidth="1"/>
    <col min="3" max="3" width="84.00390625" style="0" customWidth="1"/>
  </cols>
  <sheetData>
    <row r="1" ht="9.75" customHeight="1" thickBot="1"/>
    <row r="2" spans="1:3" ht="18" customHeight="1" thickBot="1">
      <c r="A2" s="87" t="s">
        <v>0</v>
      </c>
      <c r="B2" s="27" t="s">
        <v>54</v>
      </c>
      <c r="C2" s="31" t="s">
        <v>55</v>
      </c>
    </row>
    <row r="3" spans="1:3" ht="12.75">
      <c r="A3" s="88"/>
      <c r="B3" s="28"/>
      <c r="C3" s="92" t="s">
        <v>38</v>
      </c>
    </row>
    <row r="4" spans="1:3" ht="13.5" thickBot="1">
      <c r="A4" s="89"/>
      <c r="B4" s="29">
        <v>2021</v>
      </c>
      <c r="C4" s="93"/>
    </row>
    <row r="5" spans="1:3" ht="13.5" thickBot="1">
      <c r="A5" s="14" t="s">
        <v>2</v>
      </c>
      <c r="B5" s="26"/>
      <c r="C5" s="94"/>
    </row>
    <row r="6" spans="1:3" ht="12.75">
      <c r="A6" s="15" t="s">
        <v>3</v>
      </c>
      <c r="B6" s="34">
        <f>SVR!H6</f>
        <v>650</v>
      </c>
      <c r="C6" s="41" t="s">
        <v>62</v>
      </c>
    </row>
    <row r="7" spans="1:3" ht="12.75">
      <c r="A7" s="15" t="s">
        <v>4</v>
      </c>
      <c r="B7" s="34">
        <f>SVR!H7</f>
        <v>9500</v>
      </c>
      <c r="C7" s="42"/>
    </row>
    <row r="8" spans="1:3" ht="12.75">
      <c r="A8" s="15" t="s">
        <v>14</v>
      </c>
      <c r="B8" s="34">
        <f>SVR!H8</f>
        <v>830</v>
      </c>
      <c r="C8" s="42"/>
    </row>
    <row r="9" spans="1:3" ht="12.75">
      <c r="A9" s="15" t="s">
        <v>15</v>
      </c>
      <c r="B9" s="34">
        <f>SVR!H9</f>
        <v>600</v>
      </c>
      <c r="C9" s="42"/>
    </row>
    <row r="10" spans="1:3" ht="12.75">
      <c r="A10" s="15" t="s">
        <v>5</v>
      </c>
      <c r="B10" s="34">
        <f>SVR!H10</f>
        <v>580</v>
      </c>
      <c r="C10" s="42"/>
    </row>
    <row r="11" spans="1:3" ht="12.75">
      <c r="A11" s="16" t="s">
        <v>28</v>
      </c>
      <c r="B11" s="34">
        <f>SVR!H11</f>
        <v>600</v>
      </c>
      <c r="C11" s="42"/>
    </row>
    <row r="12" spans="1:3" ht="12.75">
      <c r="A12" s="15" t="s">
        <v>17</v>
      </c>
      <c r="B12" s="34">
        <f>SVR!H12</f>
        <v>8</v>
      </c>
      <c r="C12" s="42"/>
    </row>
    <row r="13" spans="1:3" ht="12.75">
      <c r="A13" s="15" t="s">
        <v>16</v>
      </c>
      <c r="B13" s="34">
        <f>SVR!H13</f>
        <v>170</v>
      </c>
      <c r="C13" s="42"/>
    </row>
    <row r="14" spans="1:3" ht="12.75">
      <c r="A14" s="15" t="s">
        <v>22</v>
      </c>
      <c r="B14" s="34">
        <f>SVR!H14</f>
        <v>2</v>
      </c>
      <c r="C14" s="42"/>
    </row>
    <row r="15" spans="1:3" ht="12.75">
      <c r="A15" s="15" t="s">
        <v>20</v>
      </c>
      <c r="B15" s="34">
        <f>SVR!H15</f>
        <v>5</v>
      </c>
      <c r="C15" s="42"/>
    </row>
    <row r="16" spans="1:3" ht="12.75">
      <c r="A16" s="15" t="s">
        <v>23</v>
      </c>
      <c r="B16" s="34">
        <f>SVR!H16</f>
        <v>800</v>
      </c>
      <c r="C16" s="42"/>
    </row>
    <row r="17" spans="1:3" ht="12.75">
      <c r="A17" s="15" t="s">
        <v>21</v>
      </c>
      <c r="B17" s="34">
        <f>SVR!H17</f>
        <v>150</v>
      </c>
      <c r="C17" s="42"/>
    </row>
    <row r="18" spans="1:3" ht="12.75">
      <c r="A18" s="15" t="s">
        <v>24</v>
      </c>
      <c r="B18" s="34">
        <f>SVR!H18</f>
        <v>1500</v>
      </c>
      <c r="C18" s="42"/>
    </row>
    <row r="19" spans="1:3" ht="12.75">
      <c r="A19" s="17" t="s">
        <v>6</v>
      </c>
      <c r="B19" s="34">
        <f>SUM(B6:B18)</f>
        <v>15395</v>
      </c>
      <c r="C19" s="42"/>
    </row>
    <row r="20" spans="1:3" ht="12.75">
      <c r="A20" s="17" t="s">
        <v>7</v>
      </c>
      <c r="B20" s="34"/>
      <c r="C20" s="42"/>
    </row>
    <row r="21" spans="1:3" ht="12.75">
      <c r="A21" s="15" t="s">
        <v>29</v>
      </c>
      <c r="B21" s="34">
        <f>SVR!H21</f>
        <v>10200</v>
      </c>
      <c r="C21" s="42"/>
    </row>
    <row r="22" spans="1:3" ht="12.75">
      <c r="A22" s="15" t="s">
        <v>30</v>
      </c>
      <c r="B22" s="34">
        <f>SVR!H22</f>
        <v>0</v>
      </c>
      <c r="C22" s="42"/>
    </row>
    <row r="23" spans="1:3" ht="12.75">
      <c r="A23" s="15" t="s">
        <v>25</v>
      </c>
      <c r="B23" s="34">
        <f>SVR!H23</f>
        <v>0</v>
      </c>
      <c r="C23" s="42"/>
    </row>
    <row r="24" spans="1:3" ht="12.75">
      <c r="A24" s="15" t="s">
        <v>32</v>
      </c>
      <c r="B24" s="34">
        <f>SVR!H24</f>
        <v>550</v>
      </c>
      <c r="C24" s="42"/>
    </row>
    <row r="25" spans="1:3" ht="12.75">
      <c r="A25" s="15" t="s">
        <v>26</v>
      </c>
      <c r="B25" s="34">
        <f>SVR!H25</f>
        <v>0</v>
      </c>
      <c r="C25" s="42"/>
    </row>
    <row r="26" spans="1:3" ht="12.75">
      <c r="A26" s="15" t="s">
        <v>8</v>
      </c>
      <c r="B26" s="34">
        <f>SVR!H26</f>
        <v>1</v>
      </c>
      <c r="C26" s="42"/>
    </row>
    <row r="27" spans="1:3" ht="12.75">
      <c r="A27" s="15" t="s">
        <v>27</v>
      </c>
      <c r="B27" s="34">
        <f>SVR!H27</f>
        <v>2950</v>
      </c>
      <c r="C27" s="42"/>
    </row>
    <row r="28" spans="1:3" ht="35.25" customHeight="1">
      <c r="A28" s="18" t="s">
        <v>31</v>
      </c>
      <c r="B28" s="34">
        <f>SVR!H28</f>
        <v>0</v>
      </c>
      <c r="C28" s="42"/>
    </row>
    <row r="29" spans="1:3" ht="12.75">
      <c r="A29" s="17" t="s">
        <v>9</v>
      </c>
      <c r="B29" s="34">
        <f>SUM(B21:B28)</f>
        <v>13701</v>
      </c>
      <c r="C29" s="42"/>
    </row>
    <row r="30" spans="1:3" ht="16.5" thickBot="1">
      <c r="A30" s="21" t="s">
        <v>35</v>
      </c>
      <c r="B30" s="35">
        <f>SUM(B19-B29)</f>
        <v>1694</v>
      </c>
      <c r="C30" s="42"/>
    </row>
    <row r="32" spans="1:2" ht="12.75">
      <c r="A32" s="64" t="s">
        <v>10</v>
      </c>
      <c r="B32" s="38">
        <v>392</v>
      </c>
    </row>
    <row r="33" spans="1:2" ht="12.75">
      <c r="A33" s="65" t="s">
        <v>11</v>
      </c>
      <c r="B33" s="38">
        <v>125</v>
      </c>
    </row>
    <row r="34" spans="1:2" ht="12.75">
      <c r="A34" s="65" t="s">
        <v>12</v>
      </c>
      <c r="B34" s="38">
        <v>213</v>
      </c>
    </row>
    <row r="35" spans="1:2" ht="12.75">
      <c r="A35" s="65" t="s">
        <v>13</v>
      </c>
      <c r="B35" s="38">
        <v>100</v>
      </c>
    </row>
    <row r="36" spans="1:2" ht="12.75">
      <c r="A36" s="30" t="s">
        <v>14</v>
      </c>
      <c r="B36" s="40">
        <f>SUM(B32:B35)</f>
        <v>830</v>
      </c>
    </row>
  </sheetData>
  <sheetProtection/>
  <mergeCells count="2">
    <mergeCell ref="A2:A4"/>
    <mergeCell ref="C3:C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7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38.125" style="0" customWidth="1"/>
    <col min="2" max="2" width="11.875" style="0" customWidth="1"/>
    <col min="3" max="3" width="88.625" style="0" customWidth="1"/>
  </cols>
  <sheetData>
    <row r="1" ht="11.25" customHeight="1" thickBot="1"/>
    <row r="2" spans="1:3" ht="15.75" customHeight="1" thickBot="1">
      <c r="A2" s="87" t="s">
        <v>0</v>
      </c>
      <c r="B2" s="27" t="s">
        <v>54</v>
      </c>
      <c r="C2" s="31" t="s">
        <v>56</v>
      </c>
    </row>
    <row r="3" spans="1:3" ht="12.75">
      <c r="A3" s="88"/>
      <c r="B3" s="28"/>
      <c r="C3" s="92" t="s">
        <v>38</v>
      </c>
    </row>
    <row r="4" spans="1:3" ht="13.5" thickBot="1">
      <c r="A4" s="89"/>
      <c r="B4" s="29">
        <v>2022</v>
      </c>
      <c r="C4" s="93"/>
    </row>
    <row r="5" spans="1:3" ht="13.5" thickBot="1">
      <c r="A5" s="14" t="s">
        <v>2</v>
      </c>
      <c r="B5" s="26"/>
      <c r="C5" s="94"/>
    </row>
    <row r="6" spans="1:3" ht="12.75">
      <c r="A6" s="15" t="s">
        <v>3</v>
      </c>
      <c r="B6" s="36">
        <f>SVR!K6</f>
        <v>680</v>
      </c>
      <c r="C6" s="41" t="s">
        <v>62</v>
      </c>
    </row>
    <row r="7" spans="1:3" ht="12.75">
      <c r="A7" s="15" t="s">
        <v>4</v>
      </c>
      <c r="B7" s="36">
        <f>SVR!K7</f>
        <v>10000</v>
      </c>
      <c r="C7" s="42"/>
    </row>
    <row r="8" spans="1:3" ht="12.75">
      <c r="A8" s="15" t="s">
        <v>14</v>
      </c>
      <c r="B8" s="36">
        <f>SVR!K8</f>
        <v>900</v>
      </c>
      <c r="C8" s="42"/>
    </row>
    <row r="9" spans="1:3" ht="12.75">
      <c r="A9" s="15" t="s">
        <v>15</v>
      </c>
      <c r="B9" s="36">
        <f>SVR!K9</f>
        <v>630</v>
      </c>
      <c r="C9" s="42"/>
    </row>
    <row r="10" spans="1:3" ht="12.75">
      <c r="A10" s="15" t="s">
        <v>5</v>
      </c>
      <c r="B10" s="36">
        <f>SVR!K10</f>
        <v>620</v>
      </c>
      <c r="C10" s="42"/>
    </row>
    <row r="11" spans="1:3" ht="12.75">
      <c r="A11" s="16" t="s">
        <v>28</v>
      </c>
      <c r="B11" s="36">
        <f>SVR!K11</f>
        <v>650</v>
      </c>
      <c r="C11" s="42"/>
    </row>
    <row r="12" spans="1:3" ht="12.75">
      <c r="A12" s="15" t="s">
        <v>17</v>
      </c>
      <c r="B12" s="36">
        <f>SVR!K12</f>
        <v>8</v>
      </c>
      <c r="C12" s="42"/>
    </row>
    <row r="13" spans="1:3" ht="12.75">
      <c r="A13" s="15" t="s">
        <v>16</v>
      </c>
      <c r="B13" s="36">
        <f>SVR!K13</f>
        <v>180</v>
      </c>
      <c r="C13" s="42"/>
    </row>
    <row r="14" spans="1:3" ht="12.75">
      <c r="A14" s="15" t="s">
        <v>22</v>
      </c>
      <c r="B14" s="36">
        <f>SVR!K14</f>
        <v>2</v>
      </c>
      <c r="C14" s="42"/>
    </row>
    <row r="15" spans="1:3" ht="12.75">
      <c r="A15" s="15" t="s">
        <v>20</v>
      </c>
      <c r="B15" s="36">
        <f>SVR!K15</f>
        <v>5</v>
      </c>
      <c r="C15" s="42"/>
    </row>
    <row r="16" spans="1:3" ht="12.75">
      <c r="A16" s="15" t="s">
        <v>23</v>
      </c>
      <c r="B16" s="36">
        <f>SVR!K16</f>
        <v>830</v>
      </c>
      <c r="C16" s="42"/>
    </row>
    <row r="17" spans="1:3" ht="12.75">
      <c r="A17" s="15" t="s">
        <v>21</v>
      </c>
      <c r="B17" s="36">
        <f>SVR!K17</f>
        <v>170</v>
      </c>
      <c r="C17" s="42"/>
    </row>
    <row r="18" spans="1:3" ht="12.75">
      <c r="A18" s="15" t="s">
        <v>24</v>
      </c>
      <c r="B18" s="36">
        <f>SVR!K18</f>
        <v>1600</v>
      </c>
      <c r="C18" s="42"/>
    </row>
    <row r="19" spans="1:3" ht="12.75">
      <c r="A19" s="17" t="s">
        <v>6</v>
      </c>
      <c r="B19" s="37">
        <f>SUM(B6:B18)</f>
        <v>16275</v>
      </c>
      <c r="C19" s="42"/>
    </row>
    <row r="20" spans="1:3" ht="12.75">
      <c r="A20" s="17" t="s">
        <v>7</v>
      </c>
      <c r="B20" s="36"/>
      <c r="C20" s="42"/>
    </row>
    <row r="21" spans="1:3" ht="12.75">
      <c r="A21" s="15" t="s">
        <v>29</v>
      </c>
      <c r="B21" s="36">
        <f>SVR!K21</f>
        <v>11000</v>
      </c>
      <c r="C21" s="42"/>
    </row>
    <row r="22" spans="1:3" ht="12.75">
      <c r="A22" s="15" t="s">
        <v>30</v>
      </c>
      <c r="B22" s="36">
        <f>SVR!K22</f>
        <v>0</v>
      </c>
      <c r="C22" s="42"/>
    </row>
    <row r="23" spans="1:3" ht="12.75">
      <c r="A23" s="15" t="s">
        <v>25</v>
      </c>
      <c r="B23" s="36">
        <f>SVR!K23</f>
        <v>0</v>
      </c>
      <c r="C23" s="42"/>
    </row>
    <row r="24" spans="1:3" ht="12.75">
      <c r="A24" s="15" t="s">
        <v>32</v>
      </c>
      <c r="B24" s="36">
        <f>SVR!K24</f>
        <v>600</v>
      </c>
      <c r="C24" s="42"/>
    </row>
    <row r="25" spans="1:3" ht="12.75">
      <c r="A25" s="15" t="s">
        <v>26</v>
      </c>
      <c r="B25" s="36">
        <f>SVR!K25</f>
        <v>0</v>
      </c>
      <c r="C25" s="42"/>
    </row>
    <row r="26" spans="1:3" ht="12.75">
      <c r="A26" s="15" t="s">
        <v>8</v>
      </c>
      <c r="B26" s="36">
        <f>SVR!K26</f>
        <v>1</v>
      </c>
      <c r="C26" s="42"/>
    </row>
    <row r="27" spans="1:3" ht="12.75">
      <c r="A27" s="15" t="s">
        <v>27</v>
      </c>
      <c r="B27" s="36">
        <f>SVR!K27</f>
        <v>3100</v>
      </c>
      <c r="C27" s="42"/>
    </row>
    <row r="28" spans="1:3" ht="35.25" customHeight="1">
      <c r="A28" s="18" t="s">
        <v>31</v>
      </c>
      <c r="B28" s="36">
        <f>SVR!K28</f>
        <v>0</v>
      </c>
      <c r="C28" s="42"/>
    </row>
    <row r="29" spans="1:3" ht="12.75">
      <c r="A29" s="17" t="s">
        <v>9</v>
      </c>
      <c r="B29" s="37">
        <f>SUM(B21:B28)</f>
        <v>14701</v>
      </c>
      <c r="C29" s="42"/>
    </row>
    <row r="30" spans="1:3" ht="13.5" thickBot="1">
      <c r="A30" s="21" t="s">
        <v>35</v>
      </c>
      <c r="B30" s="37">
        <v>1574</v>
      </c>
      <c r="C30" s="42"/>
    </row>
    <row r="32" spans="1:2" ht="12.75">
      <c r="A32" s="6"/>
      <c r="B32" s="22"/>
    </row>
    <row r="33" spans="1:2" ht="12.75">
      <c r="A33" s="64" t="s">
        <v>10</v>
      </c>
      <c r="B33" s="38">
        <v>430</v>
      </c>
    </row>
    <row r="34" spans="1:2" ht="12.75">
      <c r="A34" s="65" t="s">
        <v>11</v>
      </c>
      <c r="B34" s="38">
        <v>130</v>
      </c>
    </row>
    <row r="35" spans="1:2" ht="12.75">
      <c r="A35" s="65" t="s">
        <v>12</v>
      </c>
      <c r="B35" s="38">
        <v>220</v>
      </c>
    </row>
    <row r="36" spans="1:2" ht="12.75">
      <c r="A36" s="65" t="s">
        <v>13</v>
      </c>
      <c r="B36" s="38">
        <v>120</v>
      </c>
    </row>
    <row r="37" spans="1:2" ht="12.75">
      <c r="A37" s="30" t="s">
        <v>14</v>
      </c>
      <c r="B37" s="40">
        <f>SUM(B33:B36)</f>
        <v>900</v>
      </c>
    </row>
  </sheetData>
  <sheetProtection/>
  <mergeCells count="2">
    <mergeCell ref="A2:A4"/>
    <mergeCell ref="C3:C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27.375" style="0" customWidth="1"/>
    <col min="2" max="2" width="11.25390625" style="0" customWidth="1"/>
    <col min="3" max="3" width="11.75390625" style="0" customWidth="1"/>
    <col min="4" max="4" width="10.00390625" style="0" customWidth="1"/>
    <col min="5" max="5" width="9.375" style="0" customWidth="1"/>
  </cols>
  <sheetData>
    <row r="1" spans="1:3" ht="15">
      <c r="A1" s="11" t="s">
        <v>57</v>
      </c>
      <c r="B1" s="12"/>
      <c r="C1" s="8"/>
    </row>
    <row r="2" spans="1:3" ht="15">
      <c r="A2" s="11"/>
      <c r="B2" s="12"/>
      <c r="C2" s="8"/>
    </row>
    <row r="3" spans="1:5" ht="13.5" thickBot="1">
      <c r="A3" t="s">
        <v>42</v>
      </c>
      <c r="E3" t="s">
        <v>43</v>
      </c>
    </row>
    <row r="4" spans="2:7" ht="12.75">
      <c r="B4" s="44" t="s">
        <v>58</v>
      </c>
      <c r="C4" s="45"/>
      <c r="D4" s="44" t="s">
        <v>46</v>
      </c>
      <c r="E4" s="45"/>
      <c r="F4" s="44" t="s">
        <v>59</v>
      </c>
      <c r="G4" s="45"/>
    </row>
    <row r="5" spans="1:7" ht="27.75" customHeight="1">
      <c r="A5" s="50" t="s">
        <v>49</v>
      </c>
      <c r="B5" s="46" t="s">
        <v>44</v>
      </c>
      <c r="C5" s="47" t="s">
        <v>45</v>
      </c>
      <c r="D5" s="46" t="s">
        <v>44</v>
      </c>
      <c r="E5" s="47" t="s">
        <v>45</v>
      </c>
      <c r="F5" s="46" t="s">
        <v>44</v>
      </c>
      <c r="G5" s="47" t="s">
        <v>45</v>
      </c>
    </row>
    <row r="6" spans="1:7" ht="25.5" customHeight="1" thickBot="1">
      <c r="A6" s="43"/>
      <c r="B6" s="48">
        <v>0</v>
      </c>
      <c r="C6" s="49">
        <v>0</v>
      </c>
      <c r="D6" s="48">
        <v>0</v>
      </c>
      <c r="E6" s="49">
        <v>0</v>
      </c>
      <c r="F6" s="48">
        <v>0</v>
      </c>
      <c r="G6" s="49">
        <v>0</v>
      </c>
    </row>
    <row r="7" ht="13.5" thickBot="1"/>
    <row r="8" spans="1:8" ht="12.75">
      <c r="A8" s="53"/>
      <c r="B8" s="54" t="s">
        <v>47</v>
      </c>
      <c r="C8" s="55"/>
      <c r="D8" s="55"/>
      <c r="E8" s="55"/>
      <c r="F8" s="55"/>
      <c r="G8" s="55"/>
      <c r="H8" s="56"/>
    </row>
    <row r="9" spans="1:8" ht="12.75">
      <c r="A9" s="57"/>
      <c r="B9" s="51"/>
      <c r="C9" s="51"/>
      <c r="D9" s="51"/>
      <c r="E9" s="51"/>
      <c r="F9" s="51"/>
      <c r="G9" s="51"/>
      <c r="H9" s="58"/>
    </row>
    <row r="10" spans="1:8" ht="12.75">
      <c r="A10" s="59"/>
      <c r="B10" s="52"/>
      <c r="C10" s="52"/>
      <c r="D10" s="52"/>
      <c r="E10" s="52"/>
      <c r="F10" s="52"/>
      <c r="G10" s="52"/>
      <c r="H10" s="60"/>
    </row>
    <row r="11" spans="1:8" ht="12.75">
      <c r="A11" s="59"/>
      <c r="B11" s="52"/>
      <c r="C11" s="52"/>
      <c r="D11" s="52"/>
      <c r="E11" s="52"/>
      <c r="F11" s="52"/>
      <c r="G11" s="52"/>
      <c r="H11" s="60"/>
    </row>
    <row r="12" spans="1:8" ht="12.75">
      <c r="A12" s="59"/>
      <c r="B12" s="52"/>
      <c r="C12" s="52"/>
      <c r="D12" s="52"/>
      <c r="E12" s="52"/>
      <c r="F12" s="52"/>
      <c r="G12" s="52"/>
      <c r="H12" s="60"/>
    </row>
    <row r="13" spans="1:8" ht="12.75">
      <c r="A13" s="59"/>
      <c r="B13" s="52"/>
      <c r="C13" s="52"/>
      <c r="D13" s="52"/>
      <c r="E13" s="52"/>
      <c r="F13" s="52"/>
      <c r="G13" s="52"/>
      <c r="H13" s="60"/>
    </row>
    <row r="14" spans="1:8" ht="13.5" thickBot="1">
      <c r="A14" s="61"/>
      <c r="B14" s="62"/>
      <c r="C14" s="62"/>
      <c r="D14" s="62"/>
      <c r="E14" s="62"/>
      <c r="F14" s="62"/>
      <c r="G14" s="62"/>
      <c r="H14" s="63"/>
    </row>
    <row r="15" ht="13.5" thickBot="1"/>
    <row r="16" spans="1:8" ht="12.75">
      <c r="A16" s="53"/>
      <c r="B16" s="54" t="s">
        <v>48</v>
      </c>
      <c r="C16" s="55"/>
      <c r="D16" s="55"/>
      <c r="E16" s="55"/>
      <c r="F16" s="55"/>
      <c r="G16" s="55"/>
      <c r="H16" s="56"/>
    </row>
    <row r="17" spans="1:8" ht="12.75">
      <c r="A17" s="57"/>
      <c r="B17" s="51"/>
      <c r="C17" s="51"/>
      <c r="D17" s="51"/>
      <c r="E17" s="51"/>
      <c r="F17" s="51"/>
      <c r="G17" s="51"/>
      <c r="H17" s="58"/>
    </row>
    <row r="18" spans="1:8" ht="12.75">
      <c r="A18" s="59"/>
      <c r="B18" s="52"/>
      <c r="C18" s="52"/>
      <c r="D18" s="52"/>
      <c r="E18" s="52"/>
      <c r="F18" s="52"/>
      <c r="G18" s="52"/>
      <c r="H18" s="60"/>
    </row>
    <row r="19" spans="1:8" ht="12.75">
      <c r="A19" s="59"/>
      <c r="B19" s="52"/>
      <c r="C19" s="52"/>
      <c r="D19" s="52"/>
      <c r="E19" s="52"/>
      <c r="F19" s="52"/>
      <c r="G19" s="52"/>
      <c r="H19" s="60"/>
    </row>
    <row r="20" spans="1:8" ht="12.75">
      <c r="A20" s="59"/>
      <c r="B20" s="52"/>
      <c r="C20" s="52"/>
      <c r="D20" s="52"/>
      <c r="E20" s="52"/>
      <c r="F20" s="52"/>
      <c r="G20" s="52"/>
      <c r="H20" s="60"/>
    </row>
    <row r="21" spans="1:8" ht="12.75">
      <c r="A21" s="59"/>
      <c r="B21" s="52"/>
      <c r="C21" s="52"/>
      <c r="D21" s="52"/>
      <c r="E21" s="52"/>
      <c r="F21" s="52"/>
      <c r="G21" s="52"/>
      <c r="H21" s="60"/>
    </row>
    <row r="22" spans="1:8" ht="13.5" thickBot="1">
      <c r="A22" s="61"/>
      <c r="B22" s="62"/>
      <c r="C22" s="62"/>
      <c r="D22" s="62"/>
      <c r="E22" s="62"/>
      <c r="F22" s="62"/>
      <c r="G22" s="62"/>
      <c r="H22" s="63"/>
    </row>
    <row r="23" ht="13.5" thickBot="1"/>
    <row r="24" spans="1:8" ht="12.75">
      <c r="A24" s="53"/>
      <c r="B24" s="54" t="s">
        <v>60</v>
      </c>
      <c r="C24" s="55"/>
      <c r="D24" s="55"/>
      <c r="E24" s="55"/>
      <c r="F24" s="55"/>
      <c r="G24" s="55"/>
      <c r="H24" s="56"/>
    </row>
    <row r="25" spans="1:8" ht="12.75">
      <c r="A25" s="57"/>
      <c r="B25" s="51"/>
      <c r="C25" s="51"/>
      <c r="D25" s="51"/>
      <c r="E25" s="51"/>
      <c r="F25" s="51"/>
      <c r="G25" s="51"/>
      <c r="H25" s="58"/>
    </row>
    <row r="26" spans="1:8" ht="12.75">
      <c r="A26" s="59"/>
      <c r="B26" s="52"/>
      <c r="C26" s="52"/>
      <c r="D26" s="52"/>
      <c r="E26" s="52"/>
      <c r="F26" s="52"/>
      <c r="G26" s="52"/>
      <c r="H26" s="60"/>
    </row>
    <row r="27" spans="1:8" ht="12.75">
      <c r="A27" s="59"/>
      <c r="B27" s="52"/>
      <c r="C27" s="52"/>
      <c r="D27" s="52"/>
      <c r="E27" s="52"/>
      <c r="F27" s="52"/>
      <c r="G27" s="52"/>
      <c r="H27" s="60"/>
    </row>
    <row r="28" spans="1:8" ht="12.75">
      <c r="A28" s="59"/>
      <c r="B28" s="52"/>
      <c r="C28" s="52"/>
      <c r="D28" s="52"/>
      <c r="E28" s="52"/>
      <c r="F28" s="52"/>
      <c r="G28" s="52"/>
      <c r="H28" s="60"/>
    </row>
    <row r="29" spans="1:8" ht="12.75">
      <c r="A29" s="59"/>
      <c r="B29" s="52"/>
      <c r="C29" s="52"/>
      <c r="D29" s="52"/>
      <c r="E29" s="52"/>
      <c r="F29" s="52"/>
      <c r="G29" s="52"/>
      <c r="H29" s="60"/>
    </row>
    <row r="30" spans="1:8" ht="13.5" thickBot="1">
      <c r="A30" s="61"/>
      <c r="B30" s="62"/>
      <c r="C30" s="62"/>
      <c r="D30" s="62"/>
      <c r="E30" s="62"/>
      <c r="F30" s="62"/>
      <c r="G30" s="62"/>
      <c r="H30" s="63"/>
    </row>
    <row r="33" spans="1:6" ht="12.75">
      <c r="A33" s="24" t="s">
        <v>37</v>
      </c>
      <c r="F33" s="24" t="s">
        <v>50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České Budějovice</dc:creator>
  <cp:keywords/>
  <dc:description/>
  <cp:lastModifiedBy>Míla</cp:lastModifiedBy>
  <cp:lastPrinted>2018-08-21T07:24:42Z</cp:lastPrinted>
  <dcterms:created xsi:type="dcterms:W3CDTF">2003-10-23T09:19:39Z</dcterms:created>
  <dcterms:modified xsi:type="dcterms:W3CDTF">2018-08-21T10:58:00Z</dcterms:modified>
  <cp:category/>
  <cp:version/>
  <cp:contentType/>
  <cp:contentStatus/>
</cp:coreProperties>
</file>